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<sst xmlns="http://schemas.openxmlformats.org/spreadsheetml/2006/main" uniqueCount="31">
  <si>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3ac724a9e431606320b0a28bbc43534f695331957bdded1da5a4251c7c12a604a739d75191fdc85e17cdf13e76afb9cd39db2536c652faefe68a5377be144a81IGYJsmOaa0StyphzOuvkelL3F86GjfEbYhb70hPvTZoxh3NjTMQCdBMOYUI/JuuL</t>
  </si>
  <si>
    <t>Pricing Section (BT-04WX)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</si>
  <si>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</si>
  <si>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</si>
  <si>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</si>
  <si>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</si>
  <si>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</si>
  <si>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</si>
  <si>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Description</t>
  </si>
  <si>
    <t>Quantity Required</t>
  </si>
  <si>
    <t>Unit of Measure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</si>
  <si>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</si>
  <si>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</si>
  <si>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</si>
  <si>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</si>
  <si>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</si>
  <si>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</si>
  <si>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BidTableItem:423892</t>
  </si>
  <si>
    <t>BidTableItem:423893</t>
  </si>
  <si>
    <t>BidTableItemResponse:366996</t>
  </si>
  <si>
    <t>BidTableFormula:182593</t>
  </si>
  <si>
    <t>Base Bid Pricing</t>
  </si>
  <si>
    <t>#1-1</t>
  </si>
  <si>
    <t xml:space="preserve">
3315 Garnet Mine Road Barn Stabilization
</t>
  </si>
  <si>
    <t>LS</t>
  </si>
  <si>
    <t>Basket Total</t>
  </si>
  <si>
    <t>Bid Alternate No. 1</t>
  </si>
  <si>
    <t>#2-1</t>
  </si>
  <si>
    <t xml:space="preserve">
Stone Mortar Joint Repair
</t>
  </si>
  <si>
    <t>SF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</si>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</sst>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7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6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15" sqref="I15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IF((COUNTIF(B7:B14, "Error*") + COUNTIF(H3:H3, "Error*")) &gt; 0, "Error: Check cell(s)" &amp;IF(COUNTIF(B7:B14, "Error*") &gt; 0, (" " &amp; ADDRESS(7 + MATCH("Error*", B7:B14,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INDEX(NOT(NOT(ISNUMBER(H7:H14)) * NOT(ISBLANK(H7:H14))),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 customHeight="1" ht="50">
      <c r="B7" s="10" t="s">
        <v>21</v>
      </c>
      <c r="C7" s="1"/>
      <c r="D7" s="1"/>
      <c r="E7" s="1"/>
      <c r="F7" s="1"/>
      <c r="G7" s="1"/>
      <c r="H7" s="1"/>
      <c r="I7" s="1"/>
    </row>
    <row r="8" spans="1:9">
      <c r="B8" s="11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2">
        <v>4083112</v>
      </c>
      <c r="D8" s="12" t="s">
        <v>22</v>
      </c>
      <c r="E8" s="13" t="s">
        <v>23</v>
      </c>
      <c r="F8" s="12">
        <v>1</v>
      </c>
      <c r="G8" s="12" t="s">
        <v>24</v>
      </c>
      <c r="H8" s="14"/>
      <c r="I8" s="15" t="str">
        <f>IFERROR(IF(ISBLANK(INDIRECT("F8")), NA(), INDIRECT("F8")) * IF(ISBLANK(INDIRECT("H8")), NA(), INDIRECT("H8")), "-")</f>
        <v>0</v>
      </c>
    </row>
    <row r="9" spans="1:9" customHeight="1" ht="50">
      <c r="B9" s="6" t="s">
        <v>25</v>
      </c>
      <c r="C9" s="16"/>
      <c r="D9" s="16"/>
      <c r="E9" s="16"/>
      <c r="F9" s="16"/>
      <c r="G9" s="16"/>
      <c r="H9" s="17"/>
      <c r="I9" s="17" t="str">
        <f>SUM(I8:I8)</f>
        <v>0</v>
      </c>
    </row>
    <row r="11" spans="1:9" customHeight="1" ht="50">
      <c r="B11" s="10" t="s">
        <v>26</v>
      </c>
      <c r="C11" s="1"/>
      <c r="D11" s="1"/>
      <c r="E11" s="1"/>
      <c r="F11" s="1"/>
      <c r="G11" s="1"/>
      <c r="H11" s="1"/>
      <c r="I11" s="1"/>
    </row>
    <row r="12" spans="1:9">
      <c r="B12" s="11" t="str">
        <f>IFERROR("Error: Missing value for '" &amp; INDIRECT(ADDRESS(5, (8 + IF(ISBLANK(H12), 1, NA()) - 1))) &amp; "' in cell " &amp; ADDRESS(ROW(), (8 + IF(ISBLANK(H12), 1, NA()) - 1), 4), "Success: All values provided")</f>
        <v>0</v>
      </c>
      <c r="C12" s="12">
        <v>4083113</v>
      </c>
      <c r="D12" s="12" t="s">
        <v>27</v>
      </c>
      <c r="E12" s="13" t="s">
        <v>28</v>
      </c>
      <c r="F12" s="12">
        <v>100</v>
      </c>
      <c r="G12" s="12" t="s">
        <v>29</v>
      </c>
      <c r="H12" s="14"/>
      <c r="I12" s="15" t="str">
        <f>IFERROR(IF(ISBLANK(INDIRECT("F12")), NA(), INDIRECT("F12")) * IF(ISBLANK(INDIRECT("H12")), NA(), INDIRECT("H12")), "-")</f>
        <v>0</v>
      </c>
    </row>
    <row r="13" spans="1:9" customHeight="1" ht="50">
      <c r="B13" s="6" t="s">
        <v>25</v>
      </c>
      <c r="C13" s="16"/>
      <c r="D13" s="16"/>
      <c r="E13" s="16"/>
      <c r="F13" s="16"/>
      <c r="G13" s="16"/>
      <c r="H13" s="17"/>
      <c r="I13" s="17" t="str">
        <f>SUM(I12:I12)</f>
        <v>0</v>
      </c>
    </row>
    <row r="15" spans="1:9" customHeight="1" ht="50">
      <c r="B15" s="6" t="s">
        <v>30</v>
      </c>
      <c r="C15" s="16"/>
      <c r="D15" s="16"/>
      <c r="E15" s="16"/>
      <c r="F15" s="16"/>
      <c r="G15" s="16"/>
      <c r="H15" s="17"/>
      <c r="I15" s="17" t="str">
        <f>SUM(I8:I8,I12:I12)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B3">
    <cfRule type="containsText" dxfId="0" priority="17" operator="beginsWith" text="Error">
      <formula>LEFT(B3,LEN("Error"))="Error"</formula>
    </cfRule>
    <cfRule type="containsText" dxfId="1" priority="18" operator="beginsWith" text="Success">
      <formula>LEFT(B3,LEN("Success"))="Success"</formula>
    </cfRule>
  </conditionalFormatting>
  <conditionalFormatting sqref="H3:H3">
    <cfRule type="containsText" dxfId="0" priority="19" operator="beginsWith" text="Error">
      <formula>LEFT(H3,LEN("Error"))="Error"</formula>
    </cfRule>
  </conditionalFormatting>
  <conditionalFormatting sqref="B8:J8">
    <cfRule type="expression" dxfId="2" priority="20">
      <formula>MOD(ROW($D8),2)=1</formula>
    </cfRule>
  </conditionalFormatting>
  <conditionalFormatting sqref="F9">
    <cfRule type="expression" dxfId="3" priority="21">
      <formula>NOT(ISBLANK(F9)) * NOT(ISNUMBER(F9))</formula>
    </cfRule>
  </conditionalFormatting>
  <conditionalFormatting sqref="G9">
    <cfRule type="expression" dxfId="4" priority="22">
      <formula>NOT(ISBLANK(G9)) * NOT(ISNUMBER(G9))</formula>
    </cfRule>
  </conditionalFormatting>
  <conditionalFormatting sqref="H9">
    <cfRule type="expression" dxfId="5" priority="23">
      <formula>NOT(ISBLANK(H9)) * NOT(ISNUMBER(H9))</formula>
    </cfRule>
  </conditionalFormatting>
  <conditionalFormatting sqref="I9">
    <cfRule type="expression" dxfId="6" priority="24">
      <formula>NOT(ISBLANK(I9)) * NOT(ISNUMBER(I9))</formula>
    </cfRule>
  </conditionalFormatting>
  <conditionalFormatting sqref="B12:J12">
    <cfRule type="expression" dxfId="7" priority="25">
      <formula>MOD(ROW($D12),2)=1</formula>
    </cfRule>
  </conditionalFormatting>
  <conditionalFormatting sqref="F13">
    <cfRule type="expression" dxfId="8" priority="26">
      <formula>NOT(ISBLANK(F13)) * NOT(ISNUMBER(F13))</formula>
    </cfRule>
  </conditionalFormatting>
  <conditionalFormatting sqref="G13">
    <cfRule type="expression" dxfId="9" priority="27">
      <formula>NOT(ISBLANK(G13)) * NOT(ISNUMBER(G13))</formula>
    </cfRule>
  </conditionalFormatting>
  <conditionalFormatting sqref="H13">
    <cfRule type="expression" dxfId="10" priority="28">
      <formula>NOT(ISBLANK(H13)) * NOT(ISNUMBER(H13))</formula>
    </cfRule>
  </conditionalFormatting>
  <conditionalFormatting sqref="I13">
    <cfRule type="expression" dxfId="11" priority="29">
      <formula>NOT(ISBLANK(I13)) * NOT(ISNUMBER(I13))</formula>
    </cfRule>
  </conditionalFormatting>
  <conditionalFormatting sqref="F15">
    <cfRule type="expression" dxfId="12" priority="30">
      <formula>NOT(ISBLANK(F15)) * NOT(ISNUMBER(F15))</formula>
    </cfRule>
  </conditionalFormatting>
  <conditionalFormatting sqref="G15">
    <cfRule type="expression" dxfId="13" priority="31">
      <formula>NOT(ISBLANK(G15)) * NOT(ISNUMBER(G15))</formula>
    </cfRule>
  </conditionalFormatting>
  <conditionalFormatting sqref="H15">
    <cfRule type="expression" dxfId="14" priority="32">
      <formula>NOT(ISBLANK(H15)) * NOT(ISNUMBER(H15))</formula>
    </cfRule>
  </conditionalFormatting>
  <conditionalFormatting sqref="I15">
    <cfRule type="expression" dxfId="15" priority="33">
      <formula>NOT(ISBLANK(I15)) * NOT(ISNUMBER(I15))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DE530CC-FDC7-49C3-8734-B1AAD08DDBB3}"/>
</file>

<file path=customXml/itemProps2.xml><?xml version="1.0" encoding="utf-8"?>
<ds:datastoreItem xmlns:ds="http://schemas.openxmlformats.org/officeDocument/2006/customXml" ds:itemID="{96D79B38-A840-49F9-BA85-AD151D809612}"/>
</file>

<file path=customXml/itemProps3.xml><?xml version="1.0" encoding="utf-8"?>
<ds:datastoreItem xmlns:ds="http://schemas.openxmlformats.org/officeDocument/2006/customXml" ds:itemID="{EB60DFD4-3155-48C0-9D10-CF11D6B151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2026-11-03T20:13:52Z</dcterms:created>
  <dcterms:modified xsi:type="dcterms:W3CDTF">2026-11-03T20:13:52Z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