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<sst xmlns="http://schemas.openxmlformats.org/spreadsheetml/2006/main" uniqueCount="30">
  <si>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e5adecdde0e56d7087e399a5cb33af98ae36b07005dcb58a2d448b917b22e98e4342318f13fc2ec20074a73312bbc92f00aa416560c762124a0108c26d60f4abcJVkLLjd0bwoIPSrpYCdu0GmXt5jK5Uh8xe4aHjzQA45l9CQx1WDqq8RocqrmxBI</t>
  </si>
  <si>
    <t>Pricing Section (BT-12VX)</t>
  </si>
  <si>
    <t>Excel BidTable that corresponds with Section C in the Bid Documents.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</si>
  <si>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</si>
  <si>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</si>
  <si>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</si>
  <si>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</si>
  <si>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</si>
  <si>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</si>
  <si>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</si>
  <si>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</si>
  <si>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</si>
  <si>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</si>
  <si>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</si>
  <si>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</si>
  <si>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</si>
  <si>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</si>
  <si>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BidTableItem:396802</t>
  </si>
  <si>
    <t>BidTableItemResponse:341858</t>
  </si>
  <si>
    <t>BidTableFormula:170852</t>
  </si>
  <si>
    <t>Base Bid Pricing</t>
  </si>
  <si>
    <t>#1-1</t>
  </si>
  <si>
    <t xml:space="preserve">
Total Base Bid
</t>
  </si>
  <si>
    <t>Basket Total</t>
  </si>
  <si>
    <t>Alternates</t>
  </si>
  <si>
    <t>#2-1</t>
  </si>
  <si>
    <t xml:space="preserve">
Replacement/Repair of entire exterior window unit, as indicated on Architectural Drawings
</t>
  </si>
  <si>
    <t>#2-2</t>
  </si>
  <si>
    <t xml:space="preserve">
Replacement of damaged existing windowpanes only, as indicated on Architectural Drawings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</si>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</sst>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8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4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3" numFmtId="0" fillId="2" borderId="0" applyFont="1" applyNumberFormat="0" applyFill="0" applyBorder="0" applyAlignment="1">
      <alignment horizontal="center" vertical="center" textRotation="0" wrapText="true" shrinkToFit="false"/>
    </xf>
    <xf xfId="0" fontId="4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0" applyBorder="1" applyAlignment="1">
      <alignment horizontal="center" vertical="center" textRotation="0" wrapText="true" shrinkToFit="false"/>
    </xf>
    <xf xfId="0" fontId="4" numFmtId="0" fillId="5" borderId="0" applyFont="1" applyNumberFormat="0" applyFill="1" applyBorder="0" applyAlignment="1">
      <alignment horizontal="center" vertical="center" textRotation="0" wrapText="tru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7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3" numFmtId="0" fillId="6" borderId="0" applyFont="1" applyNumberFormat="0" applyFill="1" applyBorder="0" applyAlignment="1">
      <alignment horizontal="center" vertical="center" textRotation="0" wrapText="true" shrinkToFit="false"/>
    </xf>
    <xf xfId="0" fontId="3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3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4" sqref="B14:E14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 customHeight="1" ht="18">
      <c r="B10" s="3" t="s">
        <v>2</v>
      </c>
    </row>
    <row r="12" spans="1:702">
      <c r="B12" s="4" t="s">
        <v>3</v>
      </c>
    </row>
    <row r="14" spans="1:702" customHeight="1" ht="304">
      <c r="B14" s="5" t="s">
        <v>4</v>
      </c>
      <c r="C14" s="5"/>
      <c r="D14" s="5"/>
      <c r="E14" s="5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0:E10"/>
    <mergeCell ref="B14:E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H16" sqref="H16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</cols>
  <sheetData>
    <row r="2" spans="1:8">
      <c r="B2" s="4" t="s">
        <v>5</v>
      </c>
    </row>
    <row r="3" spans="1:8" customHeight="1" ht="32">
      <c r="B3" s="6" t="str">
        <f>IF((COUNTIF(B7:B15, "Error*") + COUNTIF(G3:G3, "Error*")) &gt; 0, "Error: Check cell(s)" &amp;IF(COUNTIF(B7:B15, "Error*") &gt; 0, (" " &amp; ADDRESS(7 + MATCH("Error*", B7:B15, 0) - 1, COLUMN(), 4)), "") &amp; IF(COUNTIF(G3:G3, "Error*") &gt; 0, (" " &amp; ADDRESS(ROW(), 7 + MATCH("Error*", G3:G3, 0) - 1, 4)), ""), "Success: All data is valid!")</f>
        <v>0</v>
      </c>
      <c r="C3" s="8"/>
      <c r="D3" s="8"/>
      <c r="E3" s="8"/>
      <c r="F3" s="8"/>
      <c r="G3" s="8" t="str">
        <f>IFERROR("Error: Cell " &amp; ADDRESS((7 + MATCH(FALSE, INDEX(NOT(NOT(ISNUMBER(G7:G15)) * NOT(ISBLANK(G7:G15))), 0), 0) - 1), COLUMN(), 4) &amp; " must be Numeric", "")</f>
        <v>0</v>
      </c>
      <c r="H3" s="8"/>
    </row>
    <row r="4" spans="1:8" customHeight="1" ht="25">
      <c r="B4" s="1"/>
      <c r="C4" s="1"/>
      <c r="D4" s="1"/>
      <c r="E4" s="1"/>
      <c r="F4" s="1"/>
      <c r="G4" s="9" t="s">
        <v>6</v>
      </c>
      <c r="H4" s="1"/>
    </row>
    <row r="5" spans="1:8" customHeight="1" ht="40">
      <c r="B5" s="7" t="s">
        <v>7</v>
      </c>
      <c r="C5" s="7"/>
      <c r="D5" s="7" t="s">
        <v>8</v>
      </c>
      <c r="E5" s="7" t="s">
        <v>9</v>
      </c>
      <c r="F5" s="7" t="s">
        <v>10</v>
      </c>
      <c r="G5" s="10" t="s">
        <v>11</v>
      </c>
      <c r="H5" s="7" t="s">
        <v>12</v>
      </c>
    </row>
    <row r="6" spans="1:8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</row>
    <row r="7" spans="1:8" customHeight="1" ht="50">
      <c r="B7" s="11" t="s">
        <v>20</v>
      </c>
      <c r="C7" s="1"/>
      <c r="D7" s="1"/>
      <c r="E7" s="1"/>
      <c r="F7" s="1"/>
      <c r="G7" s="1"/>
      <c r="H7" s="1"/>
    </row>
    <row r="8" spans="1:8">
      <c r="B8" s="12" t="str">
        <f>IFERROR("Error: Missing value for '" &amp; INDIRECT(ADDRESS(5, (7 + IF(ISBLANK(G8), 1, NA()) - 1))) &amp; "' in cell " &amp; ADDRESS(ROW(), (7 + IF(ISBLANK(G8), 1, NA()) - 1), 4), "Success: All values provided")</f>
        <v>0</v>
      </c>
      <c r="C8" s="13">
        <v>3908126</v>
      </c>
      <c r="D8" s="13" t="s">
        <v>21</v>
      </c>
      <c r="E8" s="14" t="s">
        <v>22</v>
      </c>
      <c r="F8" s="13">
        <v>1</v>
      </c>
      <c r="G8" s="15"/>
      <c r="H8" s="16" t="str">
        <f>IFERROR(IF(ISBLANK(INDIRECT("F8")), NA(), INDIRECT("F8")) * IF(ISBLANK(INDIRECT("G8")), NA(), INDIRECT("G8")), "-")</f>
        <v>0</v>
      </c>
    </row>
    <row r="9" spans="1:8" customHeight="1" ht="50">
      <c r="B9" s="7" t="s">
        <v>23</v>
      </c>
      <c r="C9" s="17"/>
      <c r="D9" s="17"/>
      <c r="E9" s="17"/>
      <c r="F9" s="17"/>
      <c r="G9" s="18"/>
      <c r="H9" s="18" t="str">
        <f>SUM(H8:H8)</f>
        <v>0</v>
      </c>
    </row>
    <row r="11" spans="1:8" customHeight="1" ht="50">
      <c r="B11" s="11" t="s">
        <v>24</v>
      </c>
      <c r="C11" s="1"/>
      <c r="D11" s="1"/>
      <c r="E11" s="1"/>
      <c r="F11" s="1"/>
      <c r="G11" s="1"/>
      <c r="H11" s="1"/>
    </row>
    <row r="12" spans="1:8">
      <c r="B12" s="12" t="str">
        <f>IFERROR("Error: Missing value for '" &amp; INDIRECT(ADDRESS(5, (7 + IF(ISBLANK(G12), 1, NA()) - 1))) &amp; "' in cell " &amp; ADDRESS(ROW(), (7 + IF(ISBLANK(G12), 1, NA()) - 1), 4), "Success: All values provided")</f>
        <v>0</v>
      </c>
      <c r="C12" s="13">
        <v>3908127</v>
      </c>
      <c r="D12" s="13" t="s">
        <v>25</v>
      </c>
      <c r="E12" s="14" t="s">
        <v>26</v>
      </c>
      <c r="F12" s="13">
        <v>1</v>
      </c>
      <c r="G12" s="15"/>
      <c r="H12" s="16" t="str">
        <f>IFERROR(IF(ISBLANK(INDIRECT("F12")), NA(), INDIRECT("F12")) * IF(ISBLANK(INDIRECT("G12")), NA(), INDIRECT("G12")), "-")</f>
        <v>0</v>
      </c>
    </row>
    <row r="13" spans="1:8">
      <c r="B13" s="12" t="str">
        <f>IFERROR("Error: Missing value for '" &amp; INDIRECT(ADDRESS(5, (7 + IF(ISBLANK(G13), 1, NA()) - 1))) &amp; "' in cell " &amp; ADDRESS(ROW(), (7 + IF(ISBLANK(G13), 1, NA()) - 1), 4), "Success: All values provided")</f>
        <v>0</v>
      </c>
      <c r="C13" s="13">
        <v>3908128</v>
      </c>
      <c r="D13" s="13" t="s">
        <v>27</v>
      </c>
      <c r="E13" s="14" t="s">
        <v>28</v>
      </c>
      <c r="F13" s="13">
        <v>1</v>
      </c>
      <c r="G13" s="15"/>
      <c r="H13" s="16" t="str">
        <f>IFERROR(IF(ISBLANK(INDIRECT("F13")), NA(), INDIRECT("F13")) * IF(ISBLANK(INDIRECT("G13")), NA(), INDIRECT("G13")), "-")</f>
        <v>0</v>
      </c>
    </row>
    <row r="14" spans="1:8" customHeight="1" ht="50">
      <c r="B14" s="7" t="s">
        <v>23</v>
      </c>
      <c r="C14" s="17"/>
      <c r="D14" s="17"/>
      <c r="E14" s="17"/>
      <c r="F14" s="17"/>
      <c r="G14" s="18"/>
      <c r="H14" s="18" t="str">
        <f>SUM(H12:H13)</f>
        <v>0</v>
      </c>
    </row>
    <row r="16" spans="1:8" customHeight="1" ht="50">
      <c r="B16" s="7" t="s">
        <v>29</v>
      </c>
      <c r="C16" s="17"/>
      <c r="D16" s="17"/>
      <c r="E16" s="17"/>
      <c r="F16" s="17"/>
      <c r="G16" s="18"/>
      <c r="H16" s="18" t="str">
        <f>SUM(H8:H8,H12:H13)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B3">
    <cfRule type="containsText" dxfId="0" priority="19" operator="beginsWith" text="Error">
      <formula>LEFT(B3,LEN("Error"))="Error"</formula>
    </cfRule>
    <cfRule type="containsText" dxfId="1" priority="20" operator="beginsWith" text="Success">
      <formula>LEFT(B3,LEN("Success"))="Success"</formula>
    </cfRule>
  </conditionalFormatting>
  <conditionalFormatting sqref="G3:G3">
    <cfRule type="containsText" dxfId="0" priority="21" operator="beginsWith" text="Error">
      <formula>LEFT(G3,LEN("Error"))="Error"</formula>
    </cfRule>
  </conditionalFormatting>
  <conditionalFormatting sqref="B8:I8">
    <cfRule type="expression" dxfId="2" priority="22">
      <formula>MOD(ROW($D8),2)=1</formula>
    </cfRule>
  </conditionalFormatting>
  <conditionalFormatting sqref="F9">
    <cfRule type="expression" dxfId="3" priority="23">
      <formula>NOT(ISBLANK(F9)) * NOT(ISNUMBER(F9))</formula>
    </cfRule>
  </conditionalFormatting>
  <conditionalFormatting sqref="G9">
    <cfRule type="expression" dxfId="4" priority="24">
      <formula>NOT(ISBLANK(G9)) * NOT(ISNUMBER(G9))</formula>
    </cfRule>
  </conditionalFormatting>
  <conditionalFormatting sqref="H9">
    <cfRule type="expression" dxfId="5" priority="25">
      <formula>NOT(ISBLANK(H9)) * NOT(ISNUMBER(H9))</formula>
    </cfRule>
  </conditionalFormatting>
  <conditionalFormatting sqref="B12:I13">
    <cfRule type="expression" dxfId="6" priority="26">
      <formula>MOD(ROW($D12),2)=1</formula>
    </cfRule>
  </conditionalFormatting>
  <conditionalFormatting sqref="F14">
    <cfRule type="expression" dxfId="7" priority="27">
      <formula>NOT(ISBLANK(F14)) * NOT(ISNUMBER(F14))</formula>
    </cfRule>
  </conditionalFormatting>
  <conditionalFormatting sqref="G14">
    <cfRule type="expression" dxfId="8" priority="28">
      <formula>NOT(ISBLANK(G14)) * NOT(ISNUMBER(G14))</formula>
    </cfRule>
  </conditionalFormatting>
  <conditionalFormatting sqref="H14">
    <cfRule type="expression" dxfId="9" priority="29">
      <formula>NOT(ISBLANK(H14)) * NOT(ISNUMBER(H14))</formula>
    </cfRule>
  </conditionalFormatting>
  <conditionalFormatting sqref="F16">
    <cfRule type="expression" dxfId="10" priority="30">
      <formula>NOT(ISBLANK(F16)) * NOT(ISNUMBER(F16))</formula>
    </cfRule>
  </conditionalFormatting>
  <conditionalFormatting sqref="G16">
    <cfRule type="expression" dxfId="11" priority="31">
      <formula>NOT(ISBLANK(G16)) * NOT(ISNUMBER(G16))</formula>
    </cfRule>
  </conditionalFormatting>
  <conditionalFormatting sqref="H16">
    <cfRule type="expression" dxfId="12" priority="32">
      <formula>NOT(ISBLANK(H16)) * NOT(ISNUMBER(H16))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BB730B-626C-4844-BEDB-9C283DE4418E}"/>
</file>

<file path=customXml/itemProps2.xml><?xml version="1.0" encoding="utf-8"?>
<ds:datastoreItem xmlns:ds="http://schemas.openxmlformats.org/officeDocument/2006/customXml" ds:itemID="{F4B1CF60-919A-4035-BDD5-9AD16F3EBC86}"/>
</file>

<file path=customXml/itemProps3.xml><?xml version="1.0" encoding="utf-8"?>
<ds:datastoreItem xmlns:ds="http://schemas.openxmlformats.org/officeDocument/2006/customXml" ds:itemID="{BA8DA82E-BAE8-4ECF-92AA-56076BF2D5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2026-06-23T16:32:03Z</dcterms:created>
  <dcterms:modified xsi:type="dcterms:W3CDTF">2026-06-23T16:32:03Z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