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jpcinc.sharepoint.com/Shared Documents/LJPC Data Folder/Shared/LJP Bid Quotes/Thornbury Meet RM/Specs/"/>
    </mc:Choice>
  </mc:AlternateContent>
  <xr:revisionPtr revIDLastSave="0" documentId="8_{549AA46E-B692-43C0-B8DA-D37AE682E33E}" xr6:coauthVersionLast="47" xr6:coauthVersionMax="47" xr10:uidLastSave="{00000000-0000-0000-0000-000000000000}"/>
  <workbookProtection lockStructure="1"/>
  <bookViews>
    <workbookView xWindow="-20610" yWindow="1245" windowWidth="20730" windowHeight="11040" activeTab="1" xr2:uid="{00000000-000D-0000-FFFF-FFFF00000000}"/>
  </bookViews>
  <sheets>
    <sheet name="Instructions" sheetId="1" r:id="rId1"/>
    <sheet name="Response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I12" i="2"/>
  <c r="B12" i="2"/>
  <c r="I8" i="2"/>
  <c r="B8" i="2"/>
  <c r="B3" i="2" l="1"/>
  <c r="I15" i="2"/>
  <c r="I9" i="2"/>
  <c r="I13" i="2"/>
</calcChain>
</file>

<file path=xl/sharedStrings.xml><?xml version="1.0" encoding="utf-8"?>
<sst xmlns="http://schemas.openxmlformats.org/spreadsheetml/2006/main" count="32" uniqueCount="30">
  <si>
    <t>2020cba54a1bb5fee1cfc2c634ecf9053e97e36924a167e85a7ea4fd3c5a39899eac55d896592414f12b80cd2fa268e6387980853865ce0db028394106a708edDul+FKvOJ90xqB85wBkNf01EUj48OZpFHJUa3i5ZQPHj4MP5gdi2HEQuhHPBrhMH</t>
  </si>
  <si>
    <t>General Construction Pricing (BT-26YZ)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</si>
  <si>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</si>
  <si>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</si>
  <si>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</si>
  <si>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</si>
  <si>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</si>
  <si>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</si>
  <si>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</si>
  <si>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</si>
  <si>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</si>
  <si>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</si>
  <si>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</si>
  <si>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</si>
  <si>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</si>
  <si>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</si>
  <si>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</si>
  <si>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BidTableItem:396713</t>
  </si>
  <si>
    <t>BidTableItem:396712</t>
  </si>
  <si>
    <t>BidTableItemResponse:341796</t>
  </si>
  <si>
    <t>BidTableFormula:170807</t>
  </si>
  <si>
    <t>Base Bid Pricing</t>
  </si>
  <si>
    <t>#1-1</t>
  </si>
  <si>
    <t xml:space="preserve">
All labor, materials, services, and equipment necessary for completion of the Work for PHASE 1 as shown on the Drawings and in the Specifications.
</t>
  </si>
  <si>
    <t>LS</t>
  </si>
  <si>
    <t>Basket Total</t>
  </si>
  <si>
    <t>Alternate</t>
  </si>
  <si>
    <t>#2-1</t>
  </si>
  <si>
    <t xml:space="preserve">
All labor, materials, services, and equipment necessary for completion of the Work for PHASE 2 as shown on the Drawings and in the Specifications.
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</si>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</sst>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 ]#,##0.00_-"/>
  </numFmts>
  <fonts count="7" x14ac:knownFonts="1">
    <font>
      <sz val="12"/>
      <color rgb="FF000000"/>
      <name val="Arial"/>
    </font>
    <font>
      <b/>
      <sz val="22"/>
      <color rgb="FF404040"/>
      <name val="Arial"/>
    </font>
    <font>
      <b/>
      <sz val="12"/>
      <color rgb="FF000000"/>
      <name val="Arial"/>
    </font>
    <font>
      <b/>
      <sz val="12"/>
      <color rgb="FFFFFFFF"/>
      <name val="Arial"/>
    </font>
    <font>
      <b/>
      <sz val="12"/>
      <color rgb="FF548BA1"/>
      <name val="Arial"/>
    </font>
    <font>
      <b/>
      <sz val="18"/>
      <color rgb="FF404040"/>
      <name val="Arial"/>
    </font>
    <font>
      <b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F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9">
    <xf numFmtId="0" fontId="0" fillId="2" borderId="0" xfId="0" applyFill="1" applyProtection="1">
      <protection locked="0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horizontal="center" vertical="center" wrapText="1"/>
      <protection locked="0"/>
    </xf>
    <xf numFmtId="164" fontId="0" fillId="3" borderId="2" xfId="0" applyNumberForma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Protection="1">
      <protection locked="0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10"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2" name="PennBid_Logo" descr="PennBi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Z702"/>
  <sheetViews>
    <sheetView showRowColHeaders="0" workbookViewId="0">
      <selection activeCell="B12" sqref="B12:E12"/>
    </sheetView>
  </sheetViews>
  <sheetFormatPr defaultRowHeight="15.25" x14ac:dyDescent="0.65"/>
  <cols>
    <col min="2" max="5" width="25" customWidth="1"/>
    <col min="702" max="702" width="9.109375" hidden="1"/>
  </cols>
  <sheetData>
    <row r="2" spans="2:5" ht="80.150000000000006" customHeight="1" x14ac:dyDescent="0.65"/>
    <row r="8" spans="2:5" ht="32.15" customHeight="1" x14ac:dyDescent="0.65">
      <c r="B8" s="16" t="s">
        <v>1</v>
      </c>
      <c r="C8" s="17"/>
      <c r="D8" s="17"/>
      <c r="E8" s="17"/>
    </row>
    <row r="10" spans="2:5" ht="27.75" x14ac:dyDescent="0.65">
      <c r="B10" s="2" t="s">
        <v>2</v>
      </c>
    </row>
    <row r="12" spans="2:5" ht="303.95" customHeight="1" x14ac:dyDescent="0.65">
      <c r="B12" s="18" t="s">
        <v>3</v>
      </c>
      <c r="C12" s="18"/>
      <c r="D12" s="18"/>
      <c r="E12" s="18"/>
    </row>
    <row r="702" spans="702:702" x14ac:dyDescent="0.65">
      <c r="ZZ702" s="1" t="s">
        <v>0</v>
      </c>
    </row>
  </sheetData>
  <sheetProtection password="E36C" sheet="1" objects="1" scenarios="1" insertHyperlinks="0"/>
  <mergeCells count="2">
    <mergeCell ref="B8:E8"/>
    <mergeCell ref="B12:E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5"/>
  <sheetViews>
    <sheetView tabSelected="1" zoomScale="70" zoomScaleNormal="70" workbookViewId="0">
      <pane xSplit="5" ySplit="5" topLeftCell="F7" activePane="bottomRight" state="frozen"/>
      <selection pane="topRight"/>
      <selection pane="bottomLeft"/>
      <selection pane="bottomRight" activeCell="I15" sqref="I15"/>
    </sheetView>
  </sheetViews>
  <sheetFormatPr defaultRowHeight="15.25" x14ac:dyDescent="0.65"/>
  <cols>
    <col min="2" max="2" width="30" customWidth="1"/>
    <col min="3" max="3" width="5" hidden="1" customWidth="1"/>
    <col min="4" max="4" width="10" customWidth="1"/>
    <col min="5" max="5" width="50" customWidth="1"/>
    <col min="6" max="9" width="15" customWidth="1"/>
  </cols>
  <sheetData>
    <row r="2" spans="2:9" ht="27.75" x14ac:dyDescent="0.65">
      <c r="B2" s="2" t="s">
        <v>4</v>
      </c>
    </row>
    <row r="3" spans="2:9" ht="32.15" customHeight="1" x14ac:dyDescent="0.65">
      <c r="B3" s="3" t="str">
        <f ca="1">IF((COUNTIF(B7:B14, "Error*") + COUNTIF(H3:H3, "Error*")) &gt; 0, "Error: Check cell(s)" &amp;IF(COUNTIF(B7:B14, "Error*") &gt; 0, (" " &amp; ADDRESS(7 + MATCH("Error*", B7:B14, 0) - 1, COLUMN(), 4)), "") &amp; IF(COUNTIF(H3:H3, "Error*") &gt; 0, (" " &amp; ADDRESS(ROW(), 8 + MATCH("Error*", H3:H3, 0) - 1, 4)), ""), "Success: All data is valid!")</f>
        <v>Error: Check cell(s) B8</v>
      </c>
      <c r="C3" s="5"/>
      <c r="D3" s="5"/>
      <c r="E3" s="5"/>
      <c r="F3" s="5"/>
      <c r="G3" s="5"/>
      <c r="H3" s="5" t="str">
        <f>IFERROR("Error: Cell " &amp; ADDRESS((7 + MATCH(FALSE, INDEX(NOT(NOT(ISNUMBER(H7:H14)) * NOT(ISBLANK(H7:H14))), 0), 0) - 1), COLUMN(), 4) &amp; " must be Numeric", "")</f>
        <v/>
      </c>
      <c r="I3" s="5"/>
    </row>
    <row r="4" spans="2:9" ht="24.95" customHeight="1" x14ac:dyDescent="0.65">
      <c r="B4" s="1"/>
      <c r="C4" s="1"/>
      <c r="D4" s="1"/>
      <c r="E4" s="1"/>
      <c r="F4" s="1"/>
      <c r="G4" s="1"/>
      <c r="H4" s="6" t="s">
        <v>5</v>
      </c>
      <c r="I4" s="1"/>
    </row>
    <row r="5" spans="2:9" ht="39.950000000000003" customHeight="1" x14ac:dyDescent="0.65">
      <c r="B5" s="4" t="s">
        <v>6</v>
      </c>
      <c r="C5" s="4"/>
      <c r="D5" s="4" t="s">
        <v>7</v>
      </c>
      <c r="E5" s="4" t="s">
        <v>8</v>
      </c>
      <c r="F5" s="4" t="s">
        <v>9</v>
      </c>
      <c r="G5" s="4" t="s">
        <v>10</v>
      </c>
      <c r="H5" s="7" t="s">
        <v>11</v>
      </c>
      <c r="I5" s="4" t="s">
        <v>12</v>
      </c>
    </row>
    <row r="6" spans="2:9" hidden="1" x14ac:dyDescent="0.65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2:9" ht="50.15" customHeight="1" x14ac:dyDescent="0.65">
      <c r="B7" s="8" t="s">
        <v>21</v>
      </c>
      <c r="C7" s="1"/>
      <c r="D7" s="1"/>
      <c r="E7" s="1"/>
      <c r="F7" s="1"/>
      <c r="G7" s="1"/>
      <c r="H7" s="1"/>
      <c r="I7" s="1"/>
    </row>
    <row r="8" spans="2:9" ht="108" x14ac:dyDescent="0.65">
      <c r="B8" s="9" t="str">
        <f ca="1">IFERROR("Error: Missing value for '" &amp; INDIRECT(ADDRESS(5, (8 + IF(ISBLANK(H8), 1, NA()) - 1))) &amp; "' in cell " &amp; ADDRESS(ROW(), (8 + IF(ISBLANK(H8), 1, NA()) - 1), 4), "Success: All values provided")</f>
        <v>Error: Missing value for 'Unit Price' in cell H8</v>
      </c>
      <c r="C8" s="10">
        <v>3907665</v>
      </c>
      <c r="D8" s="10" t="s">
        <v>22</v>
      </c>
      <c r="E8" s="11" t="s">
        <v>23</v>
      </c>
      <c r="F8" s="10" t="s">
        <v>24</v>
      </c>
      <c r="G8" s="10">
        <v>1</v>
      </c>
      <c r="H8" s="12"/>
      <c r="I8" s="13" t="str">
        <f ca="1">IFERROR(IF(ISBLANK(INDIRECT("G8")), NA(), INDIRECT("G8")) * IF(ISBLANK(INDIRECT("H8")), NA(), INDIRECT("H8")), "-")</f>
        <v>-</v>
      </c>
    </row>
    <row r="9" spans="2:9" ht="50.15" customHeight="1" x14ac:dyDescent="0.65">
      <c r="B9" s="4" t="s">
        <v>25</v>
      </c>
      <c r="C9" s="14"/>
      <c r="D9" s="14"/>
      <c r="E9" s="14"/>
      <c r="F9" s="14"/>
      <c r="G9" s="14"/>
      <c r="H9" s="15"/>
      <c r="I9" s="15">
        <f ca="1">SUM(I8:I8)</f>
        <v>0</v>
      </c>
    </row>
    <row r="11" spans="2:9" ht="50.15" customHeight="1" x14ac:dyDescent="0.65">
      <c r="B11" s="8" t="s">
        <v>26</v>
      </c>
      <c r="C11" s="1"/>
      <c r="D11" s="1"/>
      <c r="E11" s="1"/>
      <c r="F11" s="1"/>
      <c r="G11" s="1"/>
      <c r="H11" s="1"/>
      <c r="I11" s="1"/>
    </row>
    <row r="12" spans="2:9" ht="108" x14ac:dyDescent="0.65">
      <c r="B12" s="9" t="str">
        <f ca="1">IFERROR("Error: Missing value for '" &amp; INDIRECT(ADDRESS(5, (8 + IF(ISBLANK(H12), 1, NA()) - 1))) &amp; "' in cell " &amp; ADDRESS(ROW(), (8 + IF(ISBLANK(H12), 1, NA()) - 1), 4), "Success: All values provided")</f>
        <v>Error: Missing value for 'Unit Price' in cell H12</v>
      </c>
      <c r="C12" s="10">
        <v>3907666</v>
      </c>
      <c r="D12" s="10" t="s">
        <v>27</v>
      </c>
      <c r="E12" s="11" t="s">
        <v>28</v>
      </c>
      <c r="F12" s="10" t="s">
        <v>24</v>
      </c>
      <c r="G12" s="10">
        <v>1</v>
      </c>
      <c r="H12" s="12"/>
      <c r="I12" s="13" t="str">
        <f ca="1">IFERROR(IF(ISBLANK(INDIRECT("G12")), NA(), INDIRECT("G12")) * IF(ISBLANK(INDIRECT("H12")), NA(), INDIRECT("H12")), "-")</f>
        <v>-</v>
      </c>
    </row>
    <row r="13" spans="2:9" ht="50.15" customHeight="1" x14ac:dyDescent="0.65">
      <c r="B13" s="4" t="s">
        <v>25</v>
      </c>
      <c r="C13" s="14"/>
      <c r="D13" s="14"/>
      <c r="E13" s="14"/>
      <c r="F13" s="14"/>
      <c r="G13" s="14"/>
      <c r="H13" s="15"/>
      <c r="I13" s="15">
        <f ca="1">SUM(I12:I12)</f>
        <v>0</v>
      </c>
    </row>
    <row r="15" spans="2:9" ht="50.15" customHeight="1" x14ac:dyDescent="0.65">
      <c r="B15" s="4" t="s">
        <v>29</v>
      </c>
      <c r="C15" s="14"/>
      <c r="D15" s="14"/>
      <c r="E15" s="14"/>
      <c r="F15" s="14"/>
      <c r="G15" s="14"/>
      <c r="H15" s="15"/>
      <c r="I15" s="15">
        <f ca="1">SUM(I8:I8,I12:I12)</f>
        <v>0</v>
      </c>
    </row>
  </sheetData>
  <sheetProtection password="E36C" sheet="1" objects="1" scenarios="1" formatCells="0" formatColumns="0" formatRows="0" insertHyperlinks="0"/>
  <conditionalFormatting sqref="B3">
    <cfRule type="beginsWith" dxfId="9" priority="17" operator="beginsWith" text="Error">
      <formula>LEFT(B3,LEN("Error"))="Error"</formula>
    </cfRule>
    <cfRule type="beginsWith" dxfId="8" priority="18" operator="beginsWith" text="Success">
      <formula>LEFT(B3,LEN("Success"))="Success"</formula>
    </cfRule>
  </conditionalFormatting>
  <conditionalFormatting sqref="B7:B14">
    <cfRule type="beginsWith" dxfId="7" priority="1" operator="beginsWith" text="Error">
      <formula>LEFT(B7,LEN("Error"))="Error"</formula>
    </cfRule>
    <cfRule type="beginsWith" dxfId="6" priority="2" operator="beginsWith" text="Success">
      <formula>LEFT(B7,LEN("Success"))="Success"</formula>
    </cfRule>
  </conditionalFormatting>
  <conditionalFormatting sqref="B8:J8">
    <cfRule type="expression" dxfId="5" priority="20">
      <formula>MOD(ROW($D8),2)=1</formula>
    </cfRule>
  </conditionalFormatting>
  <conditionalFormatting sqref="B12:J12">
    <cfRule type="expression" dxfId="4" priority="25">
      <formula>MOD(ROW($D12),2)=1</formula>
    </cfRule>
  </conditionalFormatting>
  <conditionalFormatting sqref="F9:I9">
    <cfRule type="expression" dxfId="3" priority="21">
      <formula>NOT(ISBLANK(F9)) * NOT(ISNUMBER(F9))</formula>
    </cfRule>
  </conditionalFormatting>
  <conditionalFormatting sqref="F13:I13">
    <cfRule type="expression" dxfId="2" priority="26">
      <formula>NOT(ISBLANK(F13)) * NOT(ISNUMBER(F13))</formula>
    </cfRule>
  </conditionalFormatting>
  <conditionalFormatting sqref="F15:I15">
    <cfRule type="expression" dxfId="1" priority="30">
      <formula>NOT(ISBLANK(F15)) * NOT(ISNUMBER(F15))</formula>
    </cfRule>
  </conditionalFormatting>
  <conditionalFormatting sqref="H3">
    <cfRule type="beginsWith" dxfId="0" priority="19" operator="beginsWith" text="Error">
      <formula>LEFT(H3,LEN("Error"))="Error"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B2EC25-172E-4A39-8C1C-FB72D260C382}">
  <ds:schemaRefs>
    <ds:schemaRef ds:uri="http://schemas.microsoft.com/office/2006/metadata/properties"/>
    <ds:schemaRef ds:uri="http://schemas.microsoft.com/office/infopath/2007/PartnerControls"/>
    <ds:schemaRef ds:uri="8ed496d8-1fb2-463b-a24d-c199012fb7f3"/>
    <ds:schemaRef ds:uri="2cc3125b-4aa2-4869-b705-b0ac5db17616"/>
  </ds:schemaRefs>
</ds:datastoreItem>
</file>

<file path=customXml/itemProps2.xml><?xml version="1.0" encoding="utf-8"?>
<ds:datastoreItem xmlns:ds="http://schemas.openxmlformats.org/officeDocument/2006/customXml" ds:itemID="{FFAE78C2-D982-4BF0-A173-8AE7C0476B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AEEECC-88EF-4CF7-844C-8A8BA9749A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c3125b-4aa2-4869-b705-b0ac5db17616"/>
    <ds:schemaRef ds:uri="8ed496d8-1fb2-463b-a24d-c199012fb7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Chris Hart</cp:lastModifiedBy>
  <dcterms:created xsi:type="dcterms:W3CDTF">2026-06-22T17:33:39Z</dcterms:created>
  <dcterms:modified xsi:type="dcterms:W3CDTF">2026-06-23T18:16:32Z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  <property fmtid="{D5CDD505-2E9C-101B-9397-08002B2CF9AE}" pid="3" name="MediaServiceImageTags">
    <vt:lpwstr/>
  </property>
</Properties>
</file>