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calcChain.xml" ContentType="application/vnd.openxmlformats-officedocument.spreadsheetml.calcCh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codeName="ThisWorkbook"/>
  <mc:AlternateContent xmlns:mc="http://schemas.openxmlformats.org/markup-compatibility/2006">
    <mc:Choice Requires="x15">
      <x15ac:absPath xmlns:x15ac="http://schemas.microsoft.com/office/spreadsheetml/2010/11/ac" url="https://ljpcinc.sharepoint.com/Shared Documents/LJPC Data Folder/Shared/LJP Bid Quotes/DouglassAdminReno/"/>
    </mc:Choice>
  </mc:AlternateContent>
  <xr:revisionPtr revIDLastSave="0" documentId="8_{0E9ED1ED-8F64-46CE-84F2-71843F3FF9A5}" xr6:coauthVersionLast="47" xr6:coauthVersionMax="47" xr10:uidLastSave="{00000000-0000-0000-0000-000000000000}"/>
  <workbookProtection lockStructure="1"/>
  <bookViews>
    <workbookView xWindow="-90" yWindow="-90" windowWidth="19380" windowHeight="10260" activeTab="1" xr2:uid="{00000000-000D-0000-FFFF-FFFF00000000}"/>
  </bookViews>
  <sheets>
    <sheet name="Instructions" sheetId="1" r:id="rId1"/>
    <sheet name="Responses" sheetId="2" r:id="rId2"/>
  </sheet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 i="2" l="1"/>
  <c r="B36" i="2"/>
  <c r="B33" i="2"/>
  <c r="B30" i="2"/>
  <c r="B27" i="2"/>
  <c r="B24" i="2"/>
  <c r="B21" i="2"/>
  <c r="I15" i="2"/>
  <c r="I12" i="2"/>
  <c r="I38" i="2"/>
  <c r="I35" i="2"/>
  <c r="I32" i="2"/>
  <c r="I29" i="2"/>
  <c r="I26" i="2"/>
  <c r="I23" i="2"/>
  <c r="I20" i="2"/>
  <c r="B15" i="2"/>
  <c r="B12" i="2"/>
  <c r="B38" i="2"/>
  <c r="B35" i="2"/>
  <c r="B32" i="2"/>
  <c r="B29" i="2"/>
  <c r="B26" i="2"/>
  <c r="B23" i="2"/>
  <c r="B20" i="2"/>
  <c r="I14" i="2"/>
  <c r="I37" i="2"/>
  <c r="I34" i="2"/>
  <c r="I31" i="2"/>
  <c r="I28" i="2"/>
  <c r="I25" i="2"/>
  <c r="I22" i="2"/>
  <c r="I19" i="2"/>
  <c r="B14" i="2"/>
  <c r="I8" i="2"/>
  <c r="B28" i="2"/>
  <c r="I13" i="2"/>
  <c r="I36" i="2"/>
  <c r="I33" i="2"/>
  <c r="I30" i="2"/>
  <c r="I27" i="2"/>
  <c r="I21" i="2"/>
  <c r="B13" i="2"/>
  <c r="B37" i="2"/>
  <c r="B34" i="2"/>
  <c r="B31" i="2"/>
  <c r="B25" i="2"/>
  <c r="B22" i="2"/>
  <c r="B19" i="2"/>
  <c r="B8" i="2"/>
  <c r="I24" i="2"/>
  <c r="B3" i="2" l="1"/>
  <c r="I41" i="2"/>
  <c r="I9" i="2"/>
  <c r="I39" i="2"/>
  <c r="I16" i="2"/>
</calcChain>
</file>

<file path=xl/sharedStrings.xml><?xml version="1.0" encoding="utf-8"?>
<sst xmlns="http://schemas.openxmlformats.org/spreadsheetml/2006/main" count="103" uniqueCount="85">
  <si>
    <t>5dba274556b50370d36b83ec5174614be905d2846e8512dad96bea52850bb160d9a4ce73f67e33e5c36e5d692ceb888c99bce4ee61fbea1f1022d31bf23cf9cdIPSZdk3YFgsIDTrWITfsmiOngUt2EotS76nhv58s50bvc2uR/39tskWqLnMCkGNp</t>
  </si>
  <si>
    <t>General Construction Pricing (BT-25GL)</t>
  </si>
  <si>
    <t>Instructions</t>
  </si>
  <si>
    <t>- When pasting content, please use Paste Special as Text without any formatting.
- You can only submit text based responses, please do not use special characters like emojis.
- Please do not change the structure of any of the worksheets. Changing the structure will invalidate your submission.
- Any additional information outside of the given structure of the worksheets will not be visible to the purchaser.
- Please do not save this file in a different format. Saving this file in a different format will invalidate your submission.
- Please follow the instructions provided along with this file to submit it back to Euna Procurement.
- You must bid on every item. To do so, all of the editable cells for the item must contain a valid value.
- Please do not use Excel formulas in your responses.
- If you have any questions regarding the content of this file, please contact the appropriate purchaser.
- If you have any technical problems, please contact Euna Procurement at support.bonfire@eunasolutions.com.</t>
  </si>
  <si>
    <t>Responses</t>
  </si>
  <si>
    <t>Numeric</t>
  </si>
  <si>
    <t>Status</t>
  </si>
  <si>
    <t>#</t>
  </si>
  <si>
    <t>Description</t>
  </si>
  <si>
    <t>Unit of Measure</t>
  </si>
  <si>
    <t>Quantity Required</t>
  </si>
  <si>
    <t>Unit Price</t>
  </si>
  <si>
    <t>Total Cost</t>
  </si>
  <si>
    <t>Helper:ResponseStatus</t>
  </si>
  <si>
    <t>BidTableItem:BidTableItemID</t>
  </si>
  <si>
    <t>Helper:BidTableBasketOrderWithItemOrder</t>
  </si>
  <si>
    <t>BidTableItem:ItemName</t>
  </si>
  <si>
    <t>BidTableItem:386242</t>
  </si>
  <si>
    <t>BidTableItem:386241</t>
  </si>
  <si>
    <t>BidTableItemResponse:332925</t>
  </si>
  <si>
    <t>BidTableFormula:166375</t>
  </si>
  <si>
    <t>Base Bid Pricing</t>
  </si>
  <si>
    <t>#1-1</t>
  </si>
  <si>
    <t xml:space="preserve">
Base Bid Price (INCLUDING Project Allowances) for all work indicated on the Contract Documents.
</t>
  </si>
  <si>
    <t>LS</t>
  </si>
  <si>
    <t>Basket Total</t>
  </si>
  <si>
    <t>Alternates</t>
  </si>
  <si>
    <t>#2-1</t>
  </si>
  <si>
    <t xml:space="preserve">
ALTERNATE No. 1:  ROOFING MATERIAL: Base Bid roofing replacement type is asphalt shingles.  The Bidder shall state the adjustment in price to be added or deducted from the Base Bid should the Owner decide to substitute a standing seam metal roof system.
</t>
  </si>
  <si>
    <t>#2-2</t>
  </si>
  <si>
    <t xml:space="preserve">
ALTERNATE No. 2:  STAIR: Base Bid includes new two-story stair with dumbwaiter. The Bidder shall state the adjust-ment in price to be added or deducted from the Base Bid should the Owner decide to exclude the dumbwaiter and all associated CMU shaft and electrical components, and provide a continuous guardrail for the stair in place of the shaft.
</t>
  </si>
  <si>
    <t>#2-3</t>
  </si>
  <si>
    <t xml:space="preserve">
ALTERNATE No. 3:  EXTERIOR WINDOW SILLS: Base Bid includes all solid surface window sills. The Bidder shall state the adjustment in price to be added or deducted from the Base Bid should the Owner decide to sub-stitute solid surface window sills with painted solid wood 1x sills with radiused edges and 1x4 flat
</t>
  </si>
  <si>
    <t>#2-4</t>
  </si>
  <si>
    <t xml:space="preserve">
ALTERNATE No. 4:  EXTERIOR WINDOWS: Base Bid includes all new exterior aluminum frame windows. The Bidder shall state the adjustment in price to be added or deducted from the Base Bid should the Owner decide to substitute exterior aluminum frame windows with matching fiberglass windows as specified in Section 085413 – Fiberglass Windows.
</t>
  </si>
  <si>
    <t>Unit Prices</t>
  </si>
  <si>
    <t>#3-1</t>
  </si>
  <si>
    <t xml:space="preserve">
UNIT PRICE 1 – Trench Rock: BIDDER agrees to excavate and legally dispose of trench rock encountered and replace with compacted 2A modified natural stone. All rock must be identified and measured in situ by the Owner’s Representative prior to and during removal. Rock shall be removed by ram hammer:
</t>
  </si>
  <si>
    <t>per cubic yard</t>
  </si>
  <si>
    <t>#3-2</t>
  </si>
  <si>
    <t xml:space="preserve">
UNIT PRICE 2 – Unsuitable soil removal and replacement with stone: BIDDER agrees to excavate, remove and legally dispose off-site, unstable materials encountered and replace with compacted 2A modified stone fill. All removal must be identified and measured in situ by the Owner’s representative  prior to and during removal.
</t>
  </si>
  <si>
    <t>#3-3</t>
  </si>
  <si>
    <t xml:space="preserve">
UNIT PRICE 3 – Unsuitable soil removal and replacement with suitable soil: BIDDER agrees to remove and legally dispose off site, unstable materials encountered and replaced with properly placed suitable soils. All removal must be measured in situ and verified by the Owner’s representative prior to and during removal.
</t>
  </si>
  <si>
    <t>#3-4</t>
  </si>
  <si>
    <t xml:space="preserve">
UNIT PRICE 4 – BIDDER agrees to clean, repair and repoint existing exterior brick veneer:
</t>
  </si>
  <si>
    <t>per sq. ft</t>
  </si>
  <si>
    <t>#3-5</t>
  </si>
  <si>
    <t xml:space="preserve">
UNIT PRICE 5 – BIDDER agrees to replace existing brick sills and flashing with new brick sills to match existing in color &amp; size and new min 0.050” aluminum sill flashing below the sill:
</t>
  </si>
  <si>
    <t>per lin. ft</t>
  </si>
  <si>
    <t>#3-6</t>
  </si>
  <si>
    <t xml:space="preserve">
UNIT PRICE 6 – BIDDER agrees to furnish and install additional miscellaneous fabricated and erected structural steel:
</t>
  </si>
  <si>
    <t>per ton</t>
  </si>
  <si>
    <t>#3-7</t>
  </si>
  <si>
    <t xml:space="preserve">
UNIT PRICE 7 – BIDDER agrees to furnish and install additional miscellaneous steel for lintels; floor and roof openings headers and miscellaneous angles, beams, plates, bars, etc. including fabrication, shop priming and delivery to site:
</t>
  </si>
  <si>
    <t>#3-8</t>
  </si>
  <si>
    <t xml:space="preserve">
UNIT PRICE 8 – BIDDER agrees to excavate, form and install new concrete curb on site at the following unit price:
</t>
  </si>
  <si>
    <t>#3-9</t>
  </si>
  <si>
    <t xml:space="preserve">
UNIT PRICE 9 – BIDDER agrees to excavate 13” of existing materials in order to furnish and install bituminous asphalt paving consisting of 8” 2A modified stone base, 4” of 25mm base binder course, and 1-1/2” of 12.5 SuperPave wearing course:
</t>
  </si>
  <si>
    <t>per sq. yard</t>
  </si>
  <si>
    <t>#3-10</t>
  </si>
  <si>
    <t xml:space="preserve">
UNIT PRICE 10 – BIDDER agrees to furnish and install exterior concrete sidewalk or flatwork including excavation and consisting of 6” compacted 2A modified stone base and 5” of 4,000 psi concrete:
</t>
  </si>
  <si>
    <t>per sq. foot</t>
  </si>
  <si>
    <t>#3-11</t>
  </si>
  <si>
    <t xml:space="preserve">
UNIT PRICE 11 – Contaminated materials removal and disposal: There is the potential that soil may be contaminated with various products during excavations around the site or for the existing building demolition such as: diesel fuel, gasoline, motor oil, lubricating oil and anti-freeze. Bidder agrees to excavate, remove and legally dispose of contaminated soils encountered and replace with compacted 2A modified natural stone. All testing will be conducted by owner retained testing agency. All removal must be identified and measured in the field by the Owner’s representative:
</t>
  </si>
  <si>
    <t>#3-12</t>
  </si>
  <si>
    <t xml:space="preserve">
UNIT PRICE 12 – BIDDER agrees to furnish and install moisture vapor slab sealer Uzin PE 460 or equal:
</t>
  </si>
  <si>
    <t>#3-13</t>
  </si>
  <si>
    <t xml:space="preserve">
UNIT PRICE 13 – BIDDER agrees to resurface and level existing concrete slab:
</t>
  </si>
  <si>
    <t>#3-14</t>
  </si>
  <si>
    <t xml:space="preserve">
UNIT PRICE 14 – BIDDER agrees to provide compaction grout material:
</t>
  </si>
  <si>
    <t>per cu. foot</t>
  </si>
  <si>
    <t>#3-15</t>
  </si>
  <si>
    <t xml:space="preserve">
UNIT PRICE 15 – BIDDER agrees to furnish and install ¾” exterior grade roof sheathing:
</t>
  </si>
  <si>
    <t>#3-16</t>
  </si>
  <si>
    <t xml:space="preserve">
UNIT PRICE 16 – BIDDER agrees to provide a laborer (Class 03) at the following unit price:
</t>
  </si>
  <si>
    <t>per hour</t>
  </si>
  <si>
    <t>#3-17</t>
  </si>
  <si>
    <t xml:space="preserve">
UNIT PRICE 17 – BIDDER agrees to provide a brick layer at the following unit price:
</t>
  </si>
  <si>
    <t>#3-18</t>
  </si>
  <si>
    <t xml:space="preserve">
UNIT PRICE 18 – BIDDER agrees to provide a cement finisher at the following unit price:
</t>
  </si>
  <si>
    <t>#3-19</t>
  </si>
  <si>
    <t xml:space="preserve">
UNIT PRICE 19 – BIDDER agrees to provide a roof laborer at the following unit price:
</t>
  </si>
  <si>
    <t>#3-20</t>
  </si>
  <si>
    <t xml:space="preserve">
UNIT PRICE 20 – BIDDER understands that the Project scope, schedule, and milestone completion dates may require strategic overtime work from various trades in order to expedite construction activities to meet the Project schedule. The CPM schedule prepared by the GC, as well as field conditions and judgement, will be used to identify any overtime work required. Each contractor will be required to assign the resources when it is determined by all Primes that overtime is required. All overtime must be approved in advance and monitored by the Architect and will be based on the Unit Price listed below and deducted from the Allowance amount. The Unit Price shall be for the difference in rate between regular time and overtime:
</t>
  </si>
  <si>
    <t>Grand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</si>
</sst>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00_-"/>
  </numFmts>
  <fonts count="7" x14ac:knownFonts="1">
    <font>
      <sz val="12"/>
      <color rgb="FF000000"/>
      <name val="Arial"/>
    </font>
    <font>
      <b/>
      <sz val="22"/>
      <color rgb="FF404040"/>
      <name val="Arial"/>
    </font>
    <font>
      <b/>
      <sz val="12"/>
      <color rgb="FF000000"/>
      <name val="Arial"/>
    </font>
    <font>
      <b/>
      <sz val="12"/>
      <color rgb="FFFFFFFF"/>
      <name val="Arial"/>
    </font>
    <font>
      <b/>
      <sz val="12"/>
      <color rgb="FF548BA1"/>
      <name val="Arial"/>
    </font>
    <font>
      <b/>
      <sz val="18"/>
      <color rgb="FF404040"/>
      <name val="Arial"/>
    </font>
    <font>
      <b/>
      <sz val="14"/>
      <color rgb="FF000000"/>
      <name val="Arial"/>
    </font>
  </fonts>
  <fills count="7">
    <fill>
      <patternFill patternType="none"/>
    </fill>
    <fill>
      <patternFill patternType="gray125"/>
    </fill>
    <fill>
      <patternFill patternType="solid">
        <fgColor rgb="FFFFFFFF"/>
        <bgColor rgb="FF000000"/>
      </patternFill>
    </fill>
    <fill>
      <patternFill patternType="solid">
        <fgColor rgb="FFF2F2F2"/>
        <bgColor rgb="FF000000"/>
      </patternFill>
    </fill>
    <fill>
      <patternFill patternType="solid">
        <fgColor rgb="FF5FADCF"/>
        <bgColor rgb="FF000000"/>
      </patternFill>
    </fill>
    <fill>
      <patternFill patternType="solid">
        <fgColor rgb="FF548BA1"/>
        <bgColor rgb="FF000000"/>
      </patternFill>
    </fill>
    <fill>
      <patternFill patternType="solid">
        <fgColor rgb="FFBFBFBF"/>
        <bgColor rgb="FF000000"/>
      </patternFill>
    </fill>
  </fills>
  <borders count="3">
    <border>
      <left/>
      <right/>
      <top/>
      <bottom/>
      <diagonal/>
    </border>
    <border>
      <left style="thin">
        <color rgb="FF548BA1"/>
      </left>
      <right style="thin">
        <color rgb="FF548BA1"/>
      </right>
      <top style="thin">
        <color rgb="FF548BA1"/>
      </top>
      <bottom style="thin">
        <color rgb="FF548BA1"/>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19">
    <xf numFmtId="0" fontId="0" fillId="2" borderId="0" xfId="0" applyFill="1" applyProtection="1">
      <protection locked="0"/>
    </xf>
    <xf numFmtId="0" fontId="0" fillId="2" borderId="0" xfId="0" applyFill="1"/>
    <xf numFmtId="0" fontId="1" fillId="2" borderId="0" xfId="0" applyFont="1" applyFill="1" applyAlignment="1">
      <alignment horizontal="left" vertical="center"/>
    </xf>
    <xf numFmtId="0" fontId="2" fillId="2" borderId="0" xfId="0" applyFont="1" applyFill="1" applyAlignment="1">
      <alignment horizontal="center" vertical="center" wrapText="1"/>
    </xf>
    <xf numFmtId="0" fontId="3" fillId="4" borderId="0" xfId="0" applyFont="1" applyFill="1" applyAlignment="1">
      <alignment horizontal="center" vertical="center" wrapText="1"/>
    </xf>
    <xf numFmtId="0" fontId="0" fillId="2" borderId="0" xfId="0" applyFill="1" applyAlignment="1">
      <alignment horizontal="center" vertical="center" wrapText="1"/>
    </xf>
    <xf numFmtId="0" fontId="4" fillId="2" borderId="1" xfId="0" applyFont="1" applyFill="1" applyBorder="1" applyAlignment="1">
      <alignment horizontal="center" vertical="center" wrapText="1"/>
    </xf>
    <xf numFmtId="0" fontId="3" fillId="5" borderId="0" xfId="0" applyFont="1" applyFill="1" applyAlignment="1">
      <alignment horizontal="center" vertical="center" wrapText="1"/>
    </xf>
    <xf numFmtId="0" fontId="5" fillId="2" borderId="0" xfId="0" applyFont="1" applyFill="1" applyAlignment="1">
      <alignment horizontal="left" vertical="center"/>
    </xf>
    <xf numFmtId="0" fontId="2" fillId="3" borderId="2" xfId="0" applyFont="1" applyFill="1" applyBorder="1" applyAlignment="1">
      <alignment horizontal="center" vertical="center" wrapText="1"/>
    </xf>
    <xf numFmtId="0" fontId="0" fillId="3" borderId="2" xfId="0" applyFill="1" applyBorder="1" applyAlignment="1">
      <alignment horizontal="center" vertical="center" wrapText="1"/>
    </xf>
    <xf numFmtId="0" fontId="6" fillId="3" borderId="2" xfId="0" applyFont="1" applyFill="1" applyBorder="1" applyAlignment="1">
      <alignment horizontal="center" vertical="center" wrapText="1"/>
    </xf>
    <xf numFmtId="164" fontId="0" fillId="3" borderId="2" xfId="0" applyNumberFormat="1" applyFill="1" applyBorder="1" applyAlignment="1" applyProtection="1">
      <alignment horizontal="center" vertical="center" wrapText="1"/>
      <protection locked="0"/>
    </xf>
    <xf numFmtId="164" fontId="0" fillId="3" borderId="2" xfId="0" applyNumberFormat="1" applyFill="1" applyBorder="1" applyAlignment="1">
      <alignment horizontal="center" vertical="center" wrapText="1"/>
    </xf>
    <xf numFmtId="0" fontId="2" fillId="6" borderId="0" xfId="0" applyFont="1" applyFill="1" applyAlignment="1">
      <alignment horizontal="center" vertical="center" wrapText="1"/>
    </xf>
    <xf numFmtId="164" fontId="2" fillId="6" borderId="0" xfId="0" applyNumberFormat="1" applyFont="1" applyFill="1" applyAlignment="1">
      <alignment horizontal="center" vertical="center" wrapText="1"/>
    </xf>
    <xf numFmtId="0" fontId="1" fillId="2" borderId="0" xfId="0" applyFont="1" applyFill="1" applyAlignment="1">
      <alignment horizontal="left" vertical="center" wrapText="1"/>
    </xf>
    <xf numFmtId="0" fontId="0" fillId="2" borderId="0" xfId="0" applyFill="1" applyProtection="1">
      <protection locked="0"/>
    </xf>
    <xf numFmtId="0" fontId="0" fillId="3" borderId="0" xfId="0" applyFill="1" applyAlignment="1">
      <alignment vertical="center" wrapText="1"/>
    </xf>
  </cellXfs>
  <cellStyles count="1">
    <cellStyle name="Normal" xfId="0" builtinId="0"/>
  </cellStyles>
  <dxfs count="12">
    <dxf>
      <font>
        <b/>
        <color rgb="FF9C0006"/>
      </font>
      <fill>
        <patternFill patternType="solid">
          <fgColor rgb="FFF7C6CE"/>
          <bgColor rgb="FFF7C6CE"/>
        </patternFill>
      </fill>
    </dxf>
    <dxf>
      <font>
        <b/>
        <color rgb="FF9C0006"/>
      </font>
      <fill>
        <patternFill patternType="solid">
          <fgColor rgb="FFF7C6CE"/>
          <bgColor rgb="FFF7C6CE"/>
        </patternFill>
      </fill>
    </dxf>
    <dxf>
      <font>
        <b/>
        <color rgb="FF9C0006"/>
      </font>
      <fill>
        <patternFill patternType="solid">
          <fgColor rgb="FFF7C6CE"/>
          <bgColor rgb="FFF7C6CE"/>
        </patternFill>
      </fill>
    </dxf>
    <dxf>
      <font>
        <b/>
        <color rgb="FF9C0006"/>
      </font>
      <fill>
        <patternFill patternType="solid">
          <fgColor rgb="FFF7C6CE"/>
          <bgColor rgb="FFF7C6CE"/>
        </patternFill>
      </fill>
    </dxf>
    <dxf>
      <font>
        <b/>
        <color rgb="FF9C0006"/>
      </font>
      <fill>
        <patternFill patternType="solid">
          <fgColor rgb="FFF7C6CE"/>
          <bgColor rgb="FFF7C6CE"/>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ont>
        <b/>
        <color rgb="FF003300"/>
      </font>
      <fill>
        <patternFill patternType="solid">
          <fgColor rgb="FFC5EFCE"/>
          <bgColor rgb="FFC5EFCE"/>
        </patternFill>
      </fill>
    </dxf>
    <dxf>
      <font>
        <b/>
        <color rgb="FF9C0006"/>
      </font>
      <fill>
        <patternFill patternType="solid">
          <fgColor rgb="FFF7C6CE"/>
          <bgColor rgb="FFF7C6CE"/>
        </patternFill>
      </fill>
    </dxf>
    <dxf>
      <font>
        <b/>
        <color rgb="FF003300"/>
      </font>
      <fill>
        <patternFill patternType="solid">
          <fgColor rgb="FFC5EFCE"/>
          <bgColor rgb="FFC5EFCE"/>
        </patternFill>
      </fill>
    </dxf>
    <dxf>
      <font>
        <b/>
        <color rgb="FF9C0006"/>
      </font>
      <fill>
        <patternFill patternType="solid">
          <fgColor rgb="FFF7C6CE"/>
          <bgColor rgb="FFF7C6CE"/>
        </patternFill>
      </fill>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857500" cy="1143000"/>
    <xdr:pic>
      <xdr:nvPicPr>
        <xdr:cNvPr id="2" name="PennBid_Logo" descr="PennBid">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ZZ702"/>
  <sheetViews>
    <sheetView showRowColHeaders="0" workbookViewId="0">
      <selection activeCell="B12" sqref="B12:E12"/>
    </sheetView>
  </sheetViews>
  <sheetFormatPr defaultRowHeight="15.25" x14ac:dyDescent="0.65"/>
  <cols>
    <col min="2" max="5" width="25" customWidth="1"/>
    <col min="702" max="702" width="9.109375" hidden="1"/>
  </cols>
  <sheetData>
    <row r="2" spans="2:5" ht="80" customHeight="1" x14ac:dyDescent="0.65"/>
    <row r="8" spans="2:5" ht="32" customHeight="1" x14ac:dyDescent="0.65">
      <c r="B8" s="16" t="s">
        <v>1</v>
      </c>
      <c r="C8" s="17"/>
      <c r="D8" s="17"/>
      <c r="E8" s="17"/>
    </row>
    <row r="10" spans="2:5" ht="27.75" x14ac:dyDescent="0.65">
      <c r="B10" s="2" t="s">
        <v>2</v>
      </c>
    </row>
    <row r="12" spans="2:5" ht="304" customHeight="1" x14ac:dyDescent="0.65">
      <c r="B12" s="18" t="s">
        <v>3</v>
      </c>
      <c r="C12" s="18"/>
      <c r="D12" s="18"/>
      <c r="E12" s="18"/>
    </row>
    <row r="702" spans="702:702" x14ac:dyDescent="0.65">
      <c r="ZZ702" s="1" t="s">
        <v>0</v>
      </c>
    </row>
  </sheetData>
  <sheetProtection password="E36C" sheet="1" objects="1" scenarios="1" insertHyperlinks="0"/>
  <mergeCells count="2">
    <mergeCell ref="B8:E8"/>
    <mergeCell ref="B12:E1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I41"/>
  <sheetViews>
    <sheetView tabSelected="1" zoomScale="70" zoomScaleNormal="70" workbookViewId="0">
      <pane xSplit="5" ySplit="5" topLeftCell="F6" activePane="bottomRight" state="frozen"/>
      <selection pane="topRight"/>
      <selection pane="bottomLeft"/>
      <selection pane="bottomRight" activeCell="F7" sqref="F7"/>
    </sheetView>
  </sheetViews>
  <sheetFormatPr defaultRowHeight="15.25" x14ac:dyDescent="0.65"/>
  <cols>
    <col min="2" max="2" width="30" customWidth="1"/>
    <col min="3" max="3" width="5" hidden="1" customWidth="1"/>
    <col min="4" max="4" width="10" customWidth="1"/>
    <col min="5" max="5" width="50" customWidth="1"/>
    <col min="6" max="9" width="15" customWidth="1"/>
  </cols>
  <sheetData>
    <row r="2" spans="2:9" ht="27.75" x14ac:dyDescent="0.65">
      <c r="B2" s="2" t="s">
        <v>4</v>
      </c>
    </row>
    <row r="3" spans="2:9" ht="32" customHeight="1" x14ac:dyDescent="0.65">
      <c r="B3" s="3" t="str">
        <f ca="1">IF((COUNTIF(B7:B40, "Error*") + COUNTIF(H3:H3, "Error*")) &gt; 0, "Error: Check cell(s)" &amp;IF(COUNTIF(B7:B40, "Error*") &gt; 0, (" " &amp; ADDRESS(7 + MATCH("Error*", B7:B40, 0) - 1, COLUMN(), 4)), "") &amp; IF(COUNTIF(H3:H3, "Error*") &gt; 0, (" " &amp; ADDRESS(ROW(), 8 + MATCH("Error*", H3:H3, 0) - 1, 4)), ""), "Success: All data is valid!")</f>
        <v>Error: Check cell(s) B8</v>
      </c>
      <c r="C3" s="5"/>
      <c r="D3" s="5"/>
      <c r="E3" s="5"/>
      <c r="F3" s="5"/>
      <c r="G3" s="5"/>
      <c r="H3" s="5" t="str">
        <f>IFERROR("Error: Cell " &amp; ADDRESS((7 + MATCH(FALSE, INDEX(NOT(NOT(ISNUMBER(H7:H40)) * NOT(ISBLANK(H7:H40))), 0), 0) - 1), COLUMN(), 4) &amp; " must be Numeric", "")</f>
        <v/>
      </c>
      <c r="I3" s="5"/>
    </row>
    <row r="4" spans="2:9" ht="25" customHeight="1" x14ac:dyDescent="0.65">
      <c r="B4" s="1"/>
      <c r="C4" s="1"/>
      <c r="D4" s="1"/>
      <c r="E4" s="1"/>
      <c r="F4" s="1"/>
      <c r="G4" s="1"/>
      <c r="H4" s="6" t="s">
        <v>5</v>
      </c>
      <c r="I4" s="1"/>
    </row>
    <row r="5" spans="2:9" ht="40" customHeight="1" x14ac:dyDescent="0.65">
      <c r="B5" s="4" t="s">
        <v>6</v>
      </c>
      <c r="C5" s="4"/>
      <c r="D5" s="4" t="s">
        <v>7</v>
      </c>
      <c r="E5" s="4" t="s">
        <v>8</v>
      </c>
      <c r="F5" s="4" t="s">
        <v>9</v>
      </c>
      <c r="G5" s="4" t="s">
        <v>10</v>
      </c>
      <c r="H5" s="7" t="s">
        <v>11</v>
      </c>
      <c r="I5" s="4" t="s">
        <v>12</v>
      </c>
    </row>
    <row r="6" spans="2:9" hidden="1" x14ac:dyDescent="0.65">
      <c r="B6" s="1" t="s">
        <v>13</v>
      </c>
      <c r="C6" s="1" t="s">
        <v>14</v>
      </c>
      <c r="D6" s="1" t="s">
        <v>15</v>
      </c>
      <c r="E6" s="1" t="s">
        <v>16</v>
      </c>
      <c r="F6" s="1" t="s">
        <v>17</v>
      </c>
      <c r="G6" s="1" t="s">
        <v>18</v>
      </c>
      <c r="H6" s="1" t="s">
        <v>19</v>
      </c>
      <c r="I6" s="1" t="s">
        <v>20</v>
      </c>
    </row>
    <row r="7" spans="2:9" ht="50" customHeight="1" x14ac:dyDescent="0.65">
      <c r="B7" s="8" t="s">
        <v>21</v>
      </c>
      <c r="C7" s="1"/>
      <c r="D7" s="1"/>
      <c r="E7" s="1"/>
      <c r="F7" s="1"/>
      <c r="G7" s="1"/>
      <c r="H7" s="1"/>
      <c r="I7" s="1"/>
    </row>
    <row r="8" spans="2:9" ht="90" x14ac:dyDescent="0.65">
      <c r="B8" s="9" t="str">
        <f ca="1">IFERROR("Error: Missing value for '" &amp; INDIRECT(ADDRESS(5, (8 + IF(ISBLANK(H8), 1, NA()) - 1))) &amp; "' in cell " &amp; ADDRESS(ROW(), (8 + IF(ISBLANK(H8), 1, NA()) - 1), 4), "Success: All values provided")</f>
        <v>Error: Missing value for 'Unit Price' in cell H8</v>
      </c>
      <c r="C8" s="10">
        <v>3822291</v>
      </c>
      <c r="D8" s="10" t="s">
        <v>22</v>
      </c>
      <c r="E8" s="11" t="s">
        <v>23</v>
      </c>
      <c r="F8" s="10" t="s">
        <v>24</v>
      </c>
      <c r="G8" s="10">
        <v>1</v>
      </c>
      <c r="H8" s="12"/>
      <c r="I8" s="13" t="str">
        <f ca="1">IFERROR(IF(ISBLANK(INDIRECT("G8")), NA(), INDIRECT("G8")) * IF(ISBLANK(INDIRECT("H8")), NA(), INDIRECT("H8")), "-")</f>
        <v>-</v>
      </c>
    </row>
    <row r="9" spans="2:9" ht="50" customHeight="1" x14ac:dyDescent="0.65">
      <c r="B9" s="4" t="s">
        <v>25</v>
      </c>
      <c r="C9" s="14"/>
      <c r="D9" s="14"/>
      <c r="E9" s="14"/>
      <c r="F9" s="14"/>
      <c r="G9" s="14"/>
      <c r="H9" s="15"/>
      <c r="I9" s="15">
        <f ca="1">SUM(I8:I8)</f>
        <v>0</v>
      </c>
    </row>
    <row r="11" spans="2:9" ht="50" customHeight="1" x14ac:dyDescent="0.65">
      <c r="B11" s="8" t="s">
        <v>26</v>
      </c>
      <c r="C11" s="1"/>
      <c r="D11" s="1"/>
      <c r="E11" s="1"/>
      <c r="F11" s="1"/>
      <c r="G11" s="1"/>
      <c r="H11" s="1"/>
      <c r="I11" s="1"/>
    </row>
    <row r="12" spans="2:9" ht="144" x14ac:dyDescent="0.65">
      <c r="B12" s="9" t="str">
        <f ca="1">IFERROR("Error: Missing value for '" &amp; INDIRECT(ADDRESS(5, (8 + IF(ISBLANK(H12), 1, NA()) - 1))) &amp; "' in cell " &amp; ADDRESS(ROW(), (8 + IF(ISBLANK(H12), 1, NA()) - 1), 4), "Success: All values provided")</f>
        <v>Error: Missing value for 'Unit Price' in cell H12</v>
      </c>
      <c r="C12" s="10">
        <v>3822293</v>
      </c>
      <c r="D12" s="10" t="s">
        <v>27</v>
      </c>
      <c r="E12" s="11" t="s">
        <v>28</v>
      </c>
      <c r="F12" s="10" t="s">
        <v>24</v>
      </c>
      <c r="G12" s="10">
        <v>1</v>
      </c>
      <c r="H12" s="12"/>
      <c r="I12" s="13" t="str">
        <f ca="1">IFERROR(IF(ISBLANK(INDIRECT("G12")), NA(), INDIRECT("G12")) * IF(ISBLANK(INDIRECT("H12")), NA(), INDIRECT("H12")), "-")</f>
        <v>-</v>
      </c>
    </row>
    <row r="13" spans="2:9" ht="180" x14ac:dyDescent="0.65">
      <c r="B13" s="9" t="str">
        <f ca="1">IFERROR("Error: Missing value for '" &amp; INDIRECT(ADDRESS(5, (8 + IF(ISBLANK(H13), 1, NA()) - 1))) &amp; "' in cell " &amp; ADDRESS(ROW(), (8 + IF(ISBLANK(H13), 1, NA()) - 1), 4), "Success: All values provided")</f>
        <v>Error: Missing value for 'Unit Price' in cell H13</v>
      </c>
      <c r="C13" s="10">
        <v>3822294</v>
      </c>
      <c r="D13" s="10" t="s">
        <v>29</v>
      </c>
      <c r="E13" s="11" t="s">
        <v>30</v>
      </c>
      <c r="F13" s="10" t="s">
        <v>24</v>
      </c>
      <c r="G13" s="10">
        <v>1</v>
      </c>
      <c r="H13" s="12"/>
      <c r="I13" s="13" t="str">
        <f ca="1">IFERROR(IF(ISBLANK(INDIRECT("G13")), NA(), INDIRECT("G13")) * IF(ISBLANK(INDIRECT("H13")), NA(), INDIRECT("H13")), "-")</f>
        <v>-</v>
      </c>
    </row>
    <row r="14" spans="2:9" ht="162" x14ac:dyDescent="0.65">
      <c r="B14" s="9" t="str">
        <f ca="1">IFERROR("Error: Missing value for '" &amp; INDIRECT(ADDRESS(5, (8 + IF(ISBLANK(H14), 1, NA()) - 1))) &amp; "' in cell " &amp; ADDRESS(ROW(), (8 + IF(ISBLANK(H14), 1, NA()) - 1), 4), "Success: All values provided")</f>
        <v>Error: Missing value for 'Unit Price' in cell H14</v>
      </c>
      <c r="C14" s="10">
        <v>3822296</v>
      </c>
      <c r="D14" s="10" t="s">
        <v>31</v>
      </c>
      <c r="E14" s="11" t="s">
        <v>32</v>
      </c>
      <c r="F14" s="10" t="s">
        <v>24</v>
      </c>
      <c r="G14" s="10">
        <v>1</v>
      </c>
      <c r="H14" s="12"/>
      <c r="I14" s="13" t="str">
        <f ca="1">IFERROR(IF(ISBLANK(INDIRECT("G14")), NA(), INDIRECT("G14")) * IF(ISBLANK(INDIRECT("H14")), NA(), INDIRECT("H14")), "-")</f>
        <v>-</v>
      </c>
    </row>
    <row r="15" spans="2:9" ht="180" x14ac:dyDescent="0.65">
      <c r="B15" s="9" t="str">
        <f ca="1">IFERROR("Error: Missing value for '" &amp; INDIRECT(ADDRESS(5, (8 + IF(ISBLANK(H15), 1, NA()) - 1))) &amp; "' in cell " &amp; ADDRESS(ROW(), (8 + IF(ISBLANK(H15), 1, NA()) - 1), 4), "Success: All values provided")</f>
        <v>Error: Missing value for 'Unit Price' in cell H15</v>
      </c>
      <c r="C15" s="10">
        <v>3822297</v>
      </c>
      <c r="D15" s="10" t="s">
        <v>33</v>
      </c>
      <c r="E15" s="11" t="s">
        <v>34</v>
      </c>
      <c r="F15" s="10" t="s">
        <v>24</v>
      </c>
      <c r="G15" s="10">
        <v>1</v>
      </c>
      <c r="H15" s="12"/>
      <c r="I15" s="13" t="str">
        <f ca="1">IFERROR(IF(ISBLANK(INDIRECT("G15")), NA(), INDIRECT("G15")) * IF(ISBLANK(INDIRECT("H15")), NA(), INDIRECT("H15")), "-")</f>
        <v>-</v>
      </c>
    </row>
    <row r="16" spans="2:9" ht="50" customHeight="1" x14ac:dyDescent="0.65">
      <c r="B16" s="4" t="s">
        <v>25</v>
      </c>
      <c r="C16" s="14"/>
      <c r="D16" s="14"/>
      <c r="E16" s="14"/>
      <c r="F16" s="14"/>
      <c r="G16" s="14"/>
      <c r="H16" s="15"/>
      <c r="I16" s="15">
        <f ca="1">SUM(I12:I15)</f>
        <v>0</v>
      </c>
    </row>
    <row r="18" spans="2:9" ht="50" customHeight="1" x14ac:dyDescent="0.65">
      <c r="B18" s="8" t="s">
        <v>35</v>
      </c>
      <c r="C18" s="1"/>
      <c r="D18" s="1"/>
      <c r="E18" s="1"/>
      <c r="F18" s="1"/>
      <c r="G18" s="1"/>
      <c r="H18" s="1"/>
      <c r="I18" s="1"/>
    </row>
    <row r="19" spans="2:9" ht="162" x14ac:dyDescent="0.65">
      <c r="B19" s="9" t="str">
        <f t="shared" ref="B19:B38" ca="1" si="0">IFERROR("Error: Missing value for '" &amp; INDIRECT(ADDRESS(5, (8 + IF(ISBLANK(H19), 1, NA()) - 1))) &amp; "' in cell " &amp; ADDRESS(ROW(), (8 + IF(ISBLANK(H19), 1, NA()) - 1), 4), "Success: All values provided")</f>
        <v>Error: Missing value for 'Unit Price' in cell H19</v>
      </c>
      <c r="C19" s="10">
        <v>3822217</v>
      </c>
      <c r="D19" s="10" t="s">
        <v>36</v>
      </c>
      <c r="E19" s="11" t="s">
        <v>37</v>
      </c>
      <c r="F19" s="10" t="s">
        <v>38</v>
      </c>
      <c r="G19" s="10">
        <v>1</v>
      </c>
      <c r="H19" s="12"/>
      <c r="I19" s="13" t="str">
        <f ca="1">IFERROR(IF(ISBLANK(INDIRECT("G19")), NA(), INDIRECT("G19")) * IF(ISBLANK(INDIRECT("H19")), NA(), INDIRECT("H19")), "-")</f>
        <v>-</v>
      </c>
    </row>
    <row r="20" spans="2:9" ht="180" x14ac:dyDescent="0.65">
      <c r="B20" s="9" t="str">
        <f t="shared" ca="1" si="0"/>
        <v>Error: Missing value for 'Unit Price' in cell H20</v>
      </c>
      <c r="C20" s="10">
        <v>3822218</v>
      </c>
      <c r="D20" s="10" t="s">
        <v>39</v>
      </c>
      <c r="E20" s="11" t="s">
        <v>40</v>
      </c>
      <c r="F20" s="10" t="s">
        <v>38</v>
      </c>
      <c r="G20" s="10">
        <v>1</v>
      </c>
      <c r="H20" s="12"/>
      <c r="I20" s="13" t="str">
        <f ca="1">IFERROR(IF(ISBLANK(INDIRECT("G20")), NA(), INDIRECT("G20")) * IF(ISBLANK(INDIRECT("H20")), NA(), INDIRECT("H20")), "-")</f>
        <v>-</v>
      </c>
    </row>
    <row r="21" spans="2:9" ht="162" x14ac:dyDescent="0.65">
      <c r="B21" s="9" t="str">
        <f t="shared" ca="1" si="0"/>
        <v>Error: Missing value for 'Unit Price' in cell H21</v>
      </c>
      <c r="C21" s="10">
        <v>3822219</v>
      </c>
      <c r="D21" s="10" t="s">
        <v>41</v>
      </c>
      <c r="E21" s="11" t="s">
        <v>42</v>
      </c>
      <c r="F21" s="10" t="s">
        <v>38</v>
      </c>
      <c r="G21" s="10">
        <v>1</v>
      </c>
      <c r="H21" s="12"/>
      <c r="I21" s="13" t="str">
        <f ca="1">IFERROR(IF(ISBLANK(INDIRECT("G21")), NA(), INDIRECT("G21")) * IF(ISBLANK(INDIRECT("H21")), NA(), INDIRECT("H21")), "-")</f>
        <v>-</v>
      </c>
    </row>
    <row r="22" spans="2:9" ht="72" x14ac:dyDescent="0.65">
      <c r="B22" s="9" t="str">
        <f t="shared" ca="1" si="0"/>
        <v>Error: Missing value for 'Unit Price' in cell H22</v>
      </c>
      <c r="C22" s="10">
        <v>3822220</v>
      </c>
      <c r="D22" s="10" t="s">
        <v>43</v>
      </c>
      <c r="E22" s="11" t="s">
        <v>44</v>
      </c>
      <c r="F22" s="10" t="s">
        <v>45</v>
      </c>
      <c r="G22" s="10">
        <v>1</v>
      </c>
      <c r="H22" s="12"/>
      <c r="I22" s="13" t="str">
        <f ca="1">IFERROR(IF(ISBLANK(INDIRECT("G22")), NA(), INDIRECT("G22")) * IF(ISBLANK(INDIRECT("H22")), NA(), INDIRECT("H22")), "-")</f>
        <v>-</v>
      </c>
    </row>
    <row r="23" spans="2:9" ht="108" x14ac:dyDescent="0.65">
      <c r="B23" s="9" t="str">
        <f t="shared" ca="1" si="0"/>
        <v>Error: Missing value for 'Unit Price' in cell H23</v>
      </c>
      <c r="C23" s="10">
        <v>3822221</v>
      </c>
      <c r="D23" s="10" t="s">
        <v>46</v>
      </c>
      <c r="E23" s="11" t="s">
        <v>47</v>
      </c>
      <c r="F23" s="10" t="s">
        <v>48</v>
      </c>
      <c r="G23" s="10">
        <v>1</v>
      </c>
      <c r="H23" s="12"/>
      <c r="I23" s="13" t="str">
        <f ca="1">IFERROR(IF(ISBLANK(INDIRECT("G23")), NA(), INDIRECT("G23")) * IF(ISBLANK(INDIRECT("H23")), NA(), INDIRECT("H23")), "-")</f>
        <v>-</v>
      </c>
    </row>
    <row r="24" spans="2:9" ht="90" x14ac:dyDescent="0.65">
      <c r="B24" s="9" t="str">
        <f t="shared" ca="1" si="0"/>
        <v>Error: Missing value for 'Unit Price' in cell H24</v>
      </c>
      <c r="C24" s="10">
        <v>3822222</v>
      </c>
      <c r="D24" s="10" t="s">
        <v>49</v>
      </c>
      <c r="E24" s="11" t="s">
        <v>50</v>
      </c>
      <c r="F24" s="10" t="s">
        <v>51</v>
      </c>
      <c r="G24" s="10">
        <v>1</v>
      </c>
      <c r="H24" s="12"/>
      <c r="I24" s="13" t="str">
        <f ca="1">IFERROR(IF(ISBLANK(INDIRECT("G24")), NA(), INDIRECT("G24")) * IF(ISBLANK(INDIRECT("H24")), NA(), INDIRECT("H24")), "-")</f>
        <v>-</v>
      </c>
    </row>
    <row r="25" spans="2:9" ht="144" x14ac:dyDescent="0.65">
      <c r="B25" s="9" t="str">
        <f t="shared" ca="1" si="0"/>
        <v>Error: Missing value for 'Unit Price' in cell H25</v>
      </c>
      <c r="C25" s="10">
        <v>3822223</v>
      </c>
      <c r="D25" s="10" t="s">
        <v>52</v>
      </c>
      <c r="E25" s="11" t="s">
        <v>53</v>
      </c>
      <c r="F25" s="10" t="s">
        <v>51</v>
      </c>
      <c r="G25" s="10">
        <v>1</v>
      </c>
      <c r="H25" s="12"/>
      <c r="I25" s="13" t="str">
        <f ca="1">IFERROR(IF(ISBLANK(INDIRECT("G25")), NA(), INDIRECT("G25")) * IF(ISBLANK(INDIRECT("H25")), NA(), INDIRECT("H25")), "-")</f>
        <v>-</v>
      </c>
    </row>
    <row r="26" spans="2:9" ht="90" x14ac:dyDescent="0.65">
      <c r="B26" s="9" t="str">
        <f t="shared" ca="1" si="0"/>
        <v>Error: Missing value for 'Unit Price' in cell H26</v>
      </c>
      <c r="C26" s="10">
        <v>3822224</v>
      </c>
      <c r="D26" s="10" t="s">
        <v>54</v>
      </c>
      <c r="E26" s="11" t="s">
        <v>55</v>
      </c>
      <c r="F26" s="10" t="s">
        <v>48</v>
      </c>
      <c r="G26" s="10">
        <v>1</v>
      </c>
      <c r="H26" s="12"/>
      <c r="I26" s="13" t="str">
        <f ca="1">IFERROR(IF(ISBLANK(INDIRECT("G26")), NA(), INDIRECT("G26")) * IF(ISBLANK(INDIRECT("H26")), NA(), INDIRECT("H26")), "-")</f>
        <v>-</v>
      </c>
    </row>
    <row r="27" spans="2:9" ht="144" x14ac:dyDescent="0.65">
      <c r="B27" s="9" t="str">
        <f t="shared" ca="1" si="0"/>
        <v>Error: Missing value for 'Unit Price' in cell H27</v>
      </c>
      <c r="C27" s="10">
        <v>3822225</v>
      </c>
      <c r="D27" s="10" t="s">
        <v>56</v>
      </c>
      <c r="E27" s="11" t="s">
        <v>57</v>
      </c>
      <c r="F27" s="10" t="s">
        <v>58</v>
      </c>
      <c r="G27" s="10">
        <v>1</v>
      </c>
      <c r="H27" s="12"/>
      <c r="I27" s="13" t="str">
        <f ca="1">IFERROR(IF(ISBLANK(INDIRECT("G27")), NA(), INDIRECT("G27")) * IF(ISBLANK(INDIRECT("H27")), NA(), INDIRECT("H27")), "-")</f>
        <v>-</v>
      </c>
    </row>
    <row r="28" spans="2:9" ht="126" x14ac:dyDescent="0.65">
      <c r="B28" s="9" t="str">
        <f t="shared" ca="1" si="0"/>
        <v>Error: Missing value for 'Unit Price' in cell H28</v>
      </c>
      <c r="C28" s="10">
        <v>3822226</v>
      </c>
      <c r="D28" s="10" t="s">
        <v>59</v>
      </c>
      <c r="E28" s="11" t="s">
        <v>60</v>
      </c>
      <c r="F28" s="10" t="s">
        <v>61</v>
      </c>
      <c r="G28" s="10">
        <v>1</v>
      </c>
      <c r="H28" s="12"/>
      <c r="I28" s="13" t="str">
        <f ca="1">IFERROR(IF(ISBLANK(INDIRECT("G28")), NA(), INDIRECT("G28")) * IF(ISBLANK(INDIRECT("H28")), NA(), INDIRECT("H28")), "-")</f>
        <v>-</v>
      </c>
    </row>
    <row r="29" spans="2:9" ht="270" x14ac:dyDescent="0.65">
      <c r="B29" s="9" t="str">
        <f t="shared" ca="1" si="0"/>
        <v>Error: Missing value for 'Unit Price' in cell H29</v>
      </c>
      <c r="C29" s="10">
        <v>3822227</v>
      </c>
      <c r="D29" s="10" t="s">
        <v>62</v>
      </c>
      <c r="E29" s="11" t="s">
        <v>63</v>
      </c>
      <c r="F29" s="10" t="s">
        <v>51</v>
      </c>
      <c r="G29" s="10">
        <v>1</v>
      </c>
      <c r="H29" s="12"/>
      <c r="I29" s="13" t="str">
        <f ca="1">IFERROR(IF(ISBLANK(INDIRECT("G29")), NA(), INDIRECT("G29")) * IF(ISBLANK(INDIRECT("H29")), NA(), INDIRECT("H29")), "-")</f>
        <v>-</v>
      </c>
    </row>
    <row r="30" spans="2:9" ht="90" x14ac:dyDescent="0.65">
      <c r="B30" s="9" t="str">
        <f t="shared" ca="1" si="0"/>
        <v>Error: Missing value for 'Unit Price' in cell H30</v>
      </c>
      <c r="C30" s="10">
        <v>3822228</v>
      </c>
      <c r="D30" s="10" t="s">
        <v>64</v>
      </c>
      <c r="E30" s="11" t="s">
        <v>65</v>
      </c>
      <c r="F30" s="10" t="s">
        <v>61</v>
      </c>
      <c r="G30" s="10">
        <v>1</v>
      </c>
      <c r="H30" s="12"/>
      <c r="I30" s="13" t="str">
        <f ca="1">IFERROR(IF(ISBLANK(INDIRECT("G30")), NA(), INDIRECT("G30")) * IF(ISBLANK(INDIRECT("H30")), NA(), INDIRECT("H30")), "-")</f>
        <v>-</v>
      </c>
    </row>
    <row r="31" spans="2:9" ht="72" x14ac:dyDescent="0.65">
      <c r="B31" s="9" t="str">
        <f t="shared" ca="1" si="0"/>
        <v>Error: Missing value for 'Unit Price' in cell H31</v>
      </c>
      <c r="C31" s="10">
        <v>3822229</v>
      </c>
      <c r="D31" s="10" t="s">
        <v>66</v>
      </c>
      <c r="E31" s="11" t="s">
        <v>67</v>
      </c>
      <c r="F31" s="10" t="s">
        <v>61</v>
      </c>
      <c r="G31" s="10">
        <v>1</v>
      </c>
      <c r="H31" s="12"/>
      <c r="I31" s="13" t="str">
        <f ca="1">IFERROR(IF(ISBLANK(INDIRECT("G31")), NA(), INDIRECT("G31")) * IF(ISBLANK(INDIRECT("H31")), NA(), INDIRECT("H31")), "-")</f>
        <v>-</v>
      </c>
    </row>
    <row r="32" spans="2:9" ht="72" x14ac:dyDescent="0.65">
      <c r="B32" s="9" t="str">
        <f t="shared" ca="1" si="0"/>
        <v>Error: Missing value for 'Unit Price' in cell H32</v>
      </c>
      <c r="C32" s="10">
        <v>3822230</v>
      </c>
      <c r="D32" s="10" t="s">
        <v>68</v>
      </c>
      <c r="E32" s="11" t="s">
        <v>69</v>
      </c>
      <c r="F32" s="10" t="s">
        <v>70</v>
      </c>
      <c r="G32" s="10">
        <v>1</v>
      </c>
      <c r="H32" s="12"/>
      <c r="I32" s="13" t="str">
        <f ca="1">IFERROR(IF(ISBLANK(INDIRECT("G32")), NA(), INDIRECT("G32")) * IF(ISBLANK(INDIRECT("H32")), NA(), INDIRECT("H32")), "-")</f>
        <v>-</v>
      </c>
    </row>
    <row r="33" spans="2:9" ht="72" x14ac:dyDescent="0.65">
      <c r="B33" s="9" t="str">
        <f t="shared" ca="1" si="0"/>
        <v>Error: Missing value for 'Unit Price' in cell H33</v>
      </c>
      <c r="C33" s="10">
        <v>3822231</v>
      </c>
      <c r="D33" s="10" t="s">
        <v>71</v>
      </c>
      <c r="E33" s="11" t="s">
        <v>72</v>
      </c>
      <c r="F33" s="10" t="s">
        <v>61</v>
      </c>
      <c r="G33" s="10">
        <v>1</v>
      </c>
      <c r="H33" s="12"/>
      <c r="I33" s="13" t="str">
        <f ca="1">IFERROR(IF(ISBLANK(INDIRECT("G33")), NA(), INDIRECT("G33")) * IF(ISBLANK(INDIRECT("H33")), NA(), INDIRECT("H33")), "-")</f>
        <v>-</v>
      </c>
    </row>
    <row r="34" spans="2:9" ht="72" x14ac:dyDescent="0.65">
      <c r="B34" s="9" t="str">
        <f t="shared" ca="1" si="0"/>
        <v>Error: Missing value for 'Unit Price' in cell H34</v>
      </c>
      <c r="C34" s="10">
        <v>3822232</v>
      </c>
      <c r="D34" s="10" t="s">
        <v>73</v>
      </c>
      <c r="E34" s="11" t="s">
        <v>74</v>
      </c>
      <c r="F34" s="10" t="s">
        <v>75</v>
      </c>
      <c r="G34" s="10">
        <v>1</v>
      </c>
      <c r="H34" s="12"/>
      <c r="I34" s="13" t="str">
        <f ca="1">IFERROR(IF(ISBLANK(INDIRECT("G34")), NA(), INDIRECT("G34")) * IF(ISBLANK(INDIRECT("H34")), NA(), INDIRECT("H34")), "-")</f>
        <v>-</v>
      </c>
    </row>
    <row r="35" spans="2:9" ht="72" x14ac:dyDescent="0.65">
      <c r="B35" s="9" t="str">
        <f t="shared" ca="1" si="0"/>
        <v>Error: Missing value for 'Unit Price' in cell H35</v>
      </c>
      <c r="C35" s="10">
        <v>3822233</v>
      </c>
      <c r="D35" s="10" t="s">
        <v>76</v>
      </c>
      <c r="E35" s="11" t="s">
        <v>77</v>
      </c>
      <c r="F35" s="10" t="s">
        <v>75</v>
      </c>
      <c r="G35" s="10">
        <v>1</v>
      </c>
      <c r="H35" s="12"/>
      <c r="I35" s="13" t="str">
        <f ca="1">IFERROR(IF(ISBLANK(INDIRECT("G35")), NA(), INDIRECT("G35")) * IF(ISBLANK(INDIRECT("H35")), NA(), INDIRECT("H35")), "-")</f>
        <v>-</v>
      </c>
    </row>
    <row r="36" spans="2:9" ht="72" x14ac:dyDescent="0.65">
      <c r="B36" s="9" t="str">
        <f t="shared" ca="1" si="0"/>
        <v>Error: Missing value for 'Unit Price' in cell H36</v>
      </c>
      <c r="C36" s="10">
        <v>3822234</v>
      </c>
      <c r="D36" s="10" t="s">
        <v>78</v>
      </c>
      <c r="E36" s="11" t="s">
        <v>79</v>
      </c>
      <c r="F36" s="10" t="s">
        <v>75</v>
      </c>
      <c r="G36" s="10">
        <v>1</v>
      </c>
      <c r="H36" s="12"/>
      <c r="I36" s="13" t="str">
        <f ca="1">IFERROR(IF(ISBLANK(INDIRECT("G36")), NA(), INDIRECT("G36")) * IF(ISBLANK(INDIRECT("H36")), NA(), INDIRECT("H36")), "-")</f>
        <v>-</v>
      </c>
    </row>
    <row r="37" spans="2:9" ht="72" x14ac:dyDescent="0.65">
      <c r="B37" s="9" t="str">
        <f t="shared" ca="1" si="0"/>
        <v>Error: Missing value for 'Unit Price' in cell H37</v>
      </c>
      <c r="C37" s="10">
        <v>3822235</v>
      </c>
      <c r="D37" s="10" t="s">
        <v>80</v>
      </c>
      <c r="E37" s="11" t="s">
        <v>81</v>
      </c>
      <c r="F37" s="10" t="s">
        <v>75</v>
      </c>
      <c r="G37" s="10">
        <v>1</v>
      </c>
      <c r="H37" s="12"/>
      <c r="I37" s="13" t="str">
        <f ca="1">IFERROR(IF(ISBLANK(INDIRECT("G37")), NA(), INDIRECT("G37")) * IF(ISBLANK(INDIRECT("H37")), NA(), INDIRECT("H37")), "-")</f>
        <v>-</v>
      </c>
    </row>
    <row r="38" spans="2:9" ht="342" x14ac:dyDescent="0.65">
      <c r="B38" s="9" t="str">
        <f t="shared" ca="1" si="0"/>
        <v>Error: Missing value for 'Unit Price' in cell H38</v>
      </c>
      <c r="C38" s="10">
        <v>3822236</v>
      </c>
      <c r="D38" s="10" t="s">
        <v>82</v>
      </c>
      <c r="E38" s="11" t="s">
        <v>83</v>
      </c>
      <c r="F38" s="10" t="s">
        <v>75</v>
      </c>
      <c r="G38" s="10">
        <v>1</v>
      </c>
      <c r="H38" s="12"/>
      <c r="I38" s="13" t="str">
        <f ca="1">IFERROR(IF(ISBLANK(INDIRECT("G38")), NA(), INDIRECT("G38")) * IF(ISBLANK(INDIRECT("H38")), NA(), INDIRECT("H38")), "-")</f>
        <v>-</v>
      </c>
    </row>
    <row r="39" spans="2:9" ht="50" customHeight="1" x14ac:dyDescent="0.65">
      <c r="B39" s="4" t="s">
        <v>25</v>
      </c>
      <c r="C39" s="14"/>
      <c r="D39" s="14"/>
      <c r="E39" s="14"/>
      <c r="F39" s="14"/>
      <c r="G39" s="14"/>
      <c r="H39" s="15"/>
      <c r="I39" s="15">
        <f ca="1">SUM(I19:I38)</f>
        <v>0</v>
      </c>
    </row>
    <row r="41" spans="2:9" ht="50" customHeight="1" x14ac:dyDescent="0.65">
      <c r="B41" s="4" t="s">
        <v>84</v>
      </c>
      <c r="C41" s="14"/>
      <c r="D41" s="14"/>
      <c r="E41" s="14"/>
      <c r="F41" s="14"/>
      <c r="G41" s="14"/>
      <c r="H41" s="15"/>
      <c r="I41" s="15">
        <f ca="1">SUM(I8:I8,I12:I15,I19:I38)</f>
        <v>0</v>
      </c>
    </row>
  </sheetData>
  <sheetProtection password="E36C" sheet="1" objects="1" scenarios="1" formatCells="0" formatColumns="0" formatRows="0" insertHyperlinks="0"/>
  <conditionalFormatting sqref="B3">
    <cfRule type="beginsWith" dxfId="11" priority="69" operator="beginsWith" text="Error">
      <formula>LEFT(B3,LEN("Error"))="Error"</formula>
    </cfRule>
    <cfRule type="beginsWith" dxfId="10" priority="70" operator="beginsWith" text="Success">
      <formula>LEFT(B3,LEN("Success"))="Success"</formula>
    </cfRule>
  </conditionalFormatting>
  <conditionalFormatting sqref="B7:B40">
    <cfRule type="beginsWith" dxfId="9" priority="1" operator="beginsWith" text="Error">
      <formula>LEFT(B7,LEN("Error"))="Error"</formula>
    </cfRule>
    <cfRule type="beginsWith" dxfId="8" priority="2" operator="beginsWith" text="Success">
      <formula>LEFT(B7,LEN("Success"))="Success"</formula>
    </cfRule>
  </conditionalFormatting>
  <conditionalFormatting sqref="B8:J8">
    <cfRule type="expression" dxfId="7" priority="72">
      <formula>MOD(ROW($D8),2)=1</formula>
    </cfRule>
  </conditionalFormatting>
  <conditionalFormatting sqref="B12:J15">
    <cfRule type="expression" dxfId="6" priority="77">
      <formula>MOD(ROW($D12),2)=1</formula>
    </cfRule>
  </conditionalFormatting>
  <conditionalFormatting sqref="B19:J38">
    <cfRule type="expression" dxfId="5" priority="82">
      <formula>MOD(ROW($D19),2)=1</formula>
    </cfRule>
  </conditionalFormatting>
  <conditionalFormatting sqref="F9:I9">
    <cfRule type="expression" dxfId="4" priority="73">
      <formula>NOT(ISBLANK(F9)) * NOT(ISNUMBER(F9))</formula>
    </cfRule>
  </conditionalFormatting>
  <conditionalFormatting sqref="F16:I16">
    <cfRule type="expression" dxfId="3" priority="78">
      <formula>NOT(ISBLANK(F16)) * NOT(ISNUMBER(F16))</formula>
    </cfRule>
  </conditionalFormatting>
  <conditionalFormatting sqref="F39:I39">
    <cfRule type="expression" dxfId="2" priority="83">
      <formula>NOT(ISBLANK(F39)) * NOT(ISNUMBER(F39))</formula>
    </cfRule>
  </conditionalFormatting>
  <conditionalFormatting sqref="F41:I41">
    <cfRule type="expression" dxfId="1" priority="87">
      <formula>NOT(ISBLANK(F41)) * NOT(ISNUMBER(F41))</formula>
    </cfRule>
  </conditionalFormatting>
  <conditionalFormatting sqref="H3">
    <cfRule type="beginsWith" dxfId="0" priority="71" operator="beginsWith" text="Error">
      <formula>LEFT(H3,LEN("Error"))="Error"</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D7FD85748E5E498FBCDB002F0259CA" ma:contentTypeVersion="15" ma:contentTypeDescription="Create a new document." ma:contentTypeScope="" ma:versionID="fc2689a358fee6a5a441591c19874c88">
  <xsd:schema xmlns:xsd="http://www.w3.org/2001/XMLSchema" xmlns:xs="http://www.w3.org/2001/XMLSchema" xmlns:p="http://schemas.microsoft.com/office/2006/metadata/properties" xmlns:ns2="2cc3125b-4aa2-4869-b705-b0ac5db17616" xmlns:ns3="8ed496d8-1fb2-463b-a24d-c199012fb7f3" targetNamespace="http://schemas.microsoft.com/office/2006/metadata/properties" ma:root="true" ma:fieldsID="a123068221831ea48a2749b21cb16ba8" ns2:_="" ns3:_="">
    <xsd:import namespace="2cc3125b-4aa2-4869-b705-b0ac5db17616"/>
    <xsd:import namespace="8ed496d8-1fb2-463b-a24d-c199012fb7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c3125b-4aa2-4869-b705-b0ac5db176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6dcb7d3-3e87-469a-8f6a-35e95014c8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d496d8-1fb2-463b-a24d-c199012fb7f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e8fe0b8-7a4d-42d5-945f-b385b2bebc4c}" ma:internalName="TaxCatchAll" ma:showField="CatchAllData" ma:web="8ed496d8-1fb2-463b-a24d-c199012fb7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ed496d8-1fb2-463b-a24d-c199012fb7f3" xsi:nil="true"/>
    <lcf76f155ced4ddcb4097134ff3c332f xmlns="2cc3125b-4aa2-4869-b705-b0ac5db1761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A40700E-B661-483E-AF72-72AE57948FB3}"/>
</file>

<file path=customXml/itemProps2.xml><?xml version="1.0" encoding="utf-8"?>
<ds:datastoreItem xmlns:ds="http://schemas.openxmlformats.org/officeDocument/2006/customXml" ds:itemID="{38203017-B321-4D86-8CAD-EAEC54E31E46}"/>
</file>

<file path=customXml/itemProps3.xml><?xml version="1.0" encoding="utf-8"?>
<ds:datastoreItem xmlns:ds="http://schemas.openxmlformats.org/officeDocument/2006/customXml" ds:itemID="{5410F500-32DD-4DAD-969E-B562C7EA47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Responses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BidTable Response Template</dc:title>
  <dc:subject/>
  <dc:creator>Bonfire</dc:creator>
  <cp:keywords/>
  <dc:description/>
  <cp:lastModifiedBy>Chris Hart</cp:lastModifiedBy>
  <dcterms:created xsi:type="dcterms:W3CDTF">2026-05-05T13:22:05Z</dcterms:created>
  <dcterms:modified xsi:type="dcterms:W3CDTF">2026-05-05T13:23:29Z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0x0101001BD7FD85748E5E498FBCDB002F0259CA</vt:lpwstr>
  </property>
</Properties>
</file>